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2045" tabRatio="818" firstSheet="2" activeTab="2"/>
  </bookViews>
  <sheets>
    <sheet name="初期設定（会費）" sheetId="1" state="hidden" r:id="rId1"/>
    <sheet name="初期設定（保険料）" sheetId="2" state="hidden" r:id="rId2"/>
    <sheet name="加入依頼書" sheetId="3" r:id="rId3"/>
  </sheets>
  <definedNames>
    <definedName name="_xlnm.Print_Area" localSheetId="2">'加入依頼書'!$A$1:$AK$127</definedName>
  </definedNames>
  <calcPr fullCalcOnLoad="1"/>
</workbook>
</file>

<file path=xl/comments3.xml><?xml version="1.0" encoding="utf-8"?>
<comments xmlns="http://schemas.openxmlformats.org/spreadsheetml/2006/main">
  <authors>
    <author>hiroki saito</author>
  </authors>
  <commentList>
    <comment ref="B41" authorId="0">
      <text>
        <r>
          <rPr>
            <b/>
            <sz val="9"/>
            <rFont val="ＭＳ Ｐゴシック"/>
            <family val="3"/>
          </rPr>
          <t>渡航日を入力</t>
        </r>
      </text>
    </comment>
    <comment ref="M41" authorId="0">
      <text>
        <r>
          <rPr>
            <b/>
            <sz val="9"/>
            <rFont val="ＭＳ Ｐゴシック"/>
            <family val="3"/>
          </rPr>
          <t>帰宅日を入力</t>
        </r>
      </text>
    </comment>
    <comment ref="L53" authorId="0">
      <text>
        <r>
          <rPr>
            <b/>
            <sz val="9"/>
            <rFont val="ＭＳ Ｐゴシック"/>
            <family val="3"/>
          </rPr>
          <t>プルダウンで選択</t>
        </r>
        <r>
          <rPr>
            <sz val="9"/>
            <rFont val="ＭＳ Ｐゴシック"/>
            <family val="3"/>
          </rPr>
          <t xml:space="preserve">
</t>
        </r>
      </text>
    </comment>
    <comment ref="D48" authorId="0">
      <text>
        <r>
          <rPr>
            <b/>
            <sz val="9"/>
            <rFont val="ＭＳ Ｐゴシック"/>
            <family val="3"/>
          </rPr>
          <t>国名を記入（複数可）</t>
        </r>
      </text>
    </comment>
    <comment ref="D33" authorId="0">
      <text>
        <r>
          <rPr>
            <b/>
            <sz val="9"/>
            <rFont val="ＭＳ Ｐゴシック"/>
            <family val="3"/>
          </rPr>
          <t>プルダウンで選択</t>
        </r>
      </text>
    </comment>
    <comment ref="S69" authorId="0">
      <text>
        <r>
          <rPr>
            <b/>
            <sz val="9"/>
            <rFont val="ＭＳ Ｐゴシック"/>
            <family val="3"/>
          </rPr>
          <t>「はい」の場合のみ選択</t>
        </r>
        <r>
          <rPr>
            <sz val="9"/>
            <rFont val="ＭＳ Ｐゴシック"/>
            <family val="3"/>
          </rPr>
          <t xml:space="preserve">
</t>
        </r>
      </text>
    </comment>
    <comment ref="C69" authorId="0">
      <text>
        <r>
          <rPr>
            <b/>
            <sz val="9"/>
            <rFont val="ＭＳ Ｐゴシック"/>
            <family val="3"/>
          </rPr>
          <t>プルダウンで選択</t>
        </r>
        <r>
          <rPr>
            <sz val="9"/>
            <rFont val="ＭＳ Ｐゴシック"/>
            <family val="3"/>
          </rPr>
          <t xml:space="preserve">
</t>
        </r>
      </text>
    </comment>
    <comment ref="C74" authorId="0">
      <text>
        <r>
          <rPr>
            <b/>
            <sz val="9"/>
            <rFont val="ＭＳ Ｐゴシック"/>
            <family val="3"/>
          </rPr>
          <t>プルダウンで選択</t>
        </r>
        <r>
          <rPr>
            <sz val="9"/>
            <rFont val="ＭＳ Ｐゴシック"/>
            <family val="3"/>
          </rPr>
          <t xml:space="preserve">
</t>
        </r>
      </text>
    </comment>
    <comment ref="C79" authorId="0">
      <text>
        <r>
          <rPr>
            <b/>
            <sz val="9"/>
            <rFont val="ＭＳ Ｐゴシック"/>
            <family val="3"/>
          </rPr>
          <t>プルダウンで選択</t>
        </r>
        <r>
          <rPr>
            <sz val="9"/>
            <rFont val="ＭＳ Ｐゴシック"/>
            <family val="3"/>
          </rPr>
          <t xml:space="preserve">
</t>
        </r>
      </text>
    </comment>
    <comment ref="C83" authorId="0">
      <text>
        <r>
          <rPr>
            <b/>
            <sz val="9"/>
            <rFont val="ＭＳ Ｐゴシック"/>
            <family val="3"/>
          </rPr>
          <t>プルダウンで選択</t>
        </r>
        <r>
          <rPr>
            <sz val="9"/>
            <rFont val="ＭＳ Ｐゴシック"/>
            <family val="3"/>
          </rPr>
          <t xml:space="preserve">
</t>
        </r>
      </text>
    </comment>
    <comment ref="AC69" authorId="0">
      <text>
        <r>
          <rPr>
            <b/>
            <sz val="9"/>
            <rFont val="ＭＳ Ｐゴシック"/>
            <family val="3"/>
          </rPr>
          <t>「はい」の場合のみ選択</t>
        </r>
        <r>
          <rPr>
            <sz val="9"/>
            <rFont val="ＭＳ Ｐゴシック"/>
            <family val="3"/>
          </rPr>
          <t xml:space="preserve">
</t>
        </r>
      </text>
    </comment>
    <comment ref="R83" authorId="0">
      <text>
        <r>
          <rPr>
            <b/>
            <sz val="9"/>
            <rFont val="ＭＳ Ｐゴシック"/>
            <family val="3"/>
          </rPr>
          <t>「はい」の場合のみ記入</t>
        </r>
      </text>
    </comment>
    <comment ref="T33" authorId="0">
      <text>
        <r>
          <rPr>
            <b/>
            <sz val="9"/>
            <rFont val="ＭＳ Ｐゴシック"/>
            <family val="3"/>
          </rPr>
          <t xml:space="preserve">生年月日を入力
</t>
        </r>
      </text>
    </comment>
  </commentList>
</comments>
</file>

<file path=xl/sharedStrings.xml><?xml version="1.0" encoding="utf-8"?>
<sst xmlns="http://schemas.openxmlformats.org/spreadsheetml/2006/main" count="1208" uniqueCount="827">
  <si>
    <t>記入日</t>
  </si>
  <si>
    <t>ローマ字表記</t>
  </si>
  <si>
    <t>氏</t>
  </si>
  <si>
    <t>名</t>
  </si>
  <si>
    <t>※パスポートと同じ表記でご記入ください</t>
  </si>
  <si>
    <t>〒</t>
  </si>
  <si>
    <t>TEL</t>
  </si>
  <si>
    <t>←　日中連絡の取れる電話番号をご記入ください。</t>
  </si>
  <si>
    <t>被保険者住所</t>
  </si>
  <si>
    <t>被保険者性別</t>
  </si>
  <si>
    <t>被保険者生年月日</t>
  </si>
  <si>
    <t>渡航（保険）期間</t>
  </si>
  <si>
    <t>補償内容</t>
  </si>
  <si>
    <t>傷害死亡・後遺障害</t>
  </si>
  <si>
    <t>治療・救援費用</t>
  </si>
  <si>
    <t>賠償責任</t>
  </si>
  <si>
    <t>携行品損害</t>
  </si>
  <si>
    <t>航空機遅延</t>
  </si>
  <si>
    <t>航空機寄託手荷物遅延</t>
  </si>
  <si>
    <t>おもな渡航先（国名）</t>
  </si>
  <si>
    <t>1億円</t>
  </si>
  <si>
    <t>【告知事項】</t>
  </si>
  <si>
    <t>②　現在、病気またはケガをされていますか。</t>
  </si>
  <si>
    <t>※本海外旅行保険契約の全部または一部に対して支払責任が同じである他の保険契約または共済契約</t>
  </si>
  <si>
    <t>③　現在、日本国外に居住していますか。</t>
  </si>
  <si>
    <t>④　過去3年間に傷害保険または海外旅行保険の保険金（1事故5万円以上）を請求または受領したことがありますか？</t>
  </si>
  <si>
    <r>
      <t>①　他の保険契約等</t>
    </r>
    <r>
      <rPr>
        <sz val="10"/>
        <color indexed="8"/>
        <rFont val="ＭＳ Ｐゴシック"/>
        <family val="3"/>
      </rPr>
      <t>※がありますか。</t>
    </r>
  </si>
  <si>
    <t>【海外旅行保険 保険料お振込確認票】</t>
  </si>
  <si>
    <t>留学保険チラシで該当する保険料をご確認のうえ、下記口座へ保険料をお振込みください。また、振込確認票の写し等のお手続きが確認できるものを添付してご提出下さい。</t>
  </si>
  <si>
    <t>＜保険料　お振込口座＞
りそな銀行　日本橋支店　　　普通預金　　NO.　０１３０１６１
口座名義：日本エマージェンシーアシスタンス株式会社</t>
  </si>
  <si>
    <t>※振込確認票等　貼付欄</t>
  </si>
  <si>
    <t>はがれないようにテープ等で、しっかり貼り付けてください。</t>
  </si>
  <si>
    <t>被保険者氏名</t>
  </si>
  <si>
    <t>日本の住居出発日</t>
  </si>
  <si>
    <t>日本の住居帰着日</t>
  </si>
  <si>
    <t>～</t>
  </si>
  <si>
    <t>渡航期間</t>
  </si>
  <si>
    <t>円</t>
  </si>
  <si>
    <t>Aプラン</t>
  </si>
  <si>
    <t>なし</t>
  </si>
  <si>
    <t>【ご希望のプランを選んでください。】</t>
  </si>
  <si>
    <t>⇒</t>
  </si>
  <si>
    <t>0年0ヶ月1日</t>
  </si>
  <si>
    <t>0年0ヶ月2日</t>
  </si>
  <si>
    <t>0年0ヶ月3日</t>
  </si>
  <si>
    <t>0年0ヶ月4日</t>
  </si>
  <si>
    <t>0年0ヶ月5日</t>
  </si>
  <si>
    <t>0年0ヶ月6日</t>
  </si>
  <si>
    <t>0年0ヶ月7日</t>
  </si>
  <si>
    <t>0年0ヶ月8日</t>
  </si>
  <si>
    <t>0年0ヶ月9日</t>
  </si>
  <si>
    <t>0年0ヶ月10日</t>
  </si>
  <si>
    <t>0年0ヶ月11日</t>
  </si>
  <si>
    <t>0年0ヶ月12日</t>
  </si>
  <si>
    <t>0年0ヶ月13日</t>
  </si>
  <si>
    <t>0年0ヶ月14日</t>
  </si>
  <si>
    <t>0年0ヶ月15日</t>
  </si>
  <si>
    <t>0年0ヶ月16日</t>
  </si>
  <si>
    <t>0年0ヶ月17日</t>
  </si>
  <si>
    <t>0年0ヶ月18日</t>
  </si>
  <si>
    <t>0年0ヶ月19日</t>
  </si>
  <si>
    <t>0年0ヶ月20日</t>
  </si>
  <si>
    <t>0年0ヶ月21日</t>
  </si>
  <si>
    <t>0年0ヶ月22日</t>
  </si>
  <si>
    <t>0年0ヶ月23日</t>
  </si>
  <si>
    <t>0年0ヶ月24日</t>
  </si>
  <si>
    <t>0年0ヶ月25日</t>
  </si>
  <si>
    <t>0年0ヶ月26日</t>
  </si>
  <si>
    <t>0年0ヶ月27日</t>
  </si>
  <si>
    <t>0年0ヶ月28日</t>
  </si>
  <si>
    <t>0年0ヶ月29日</t>
  </si>
  <si>
    <t>0年0ヶ月30日</t>
  </si>
  <si>
    <t>0年1ヶ月1日</t>
  </si>
  <si>
    <t>0年1ヶ月2日</t>
  </si>
  <si>
    <t>0年1ヶ月3日</t>
  </si>
  <si>
    <t>0年1ヶ月4日</t>
  </si>
  <si>
    <t>0年1ヶ月5日</t>
  </si>
  <si>
    <t>0年1ヶ月6日</t>
  </si>
  <si>
    <t>0年1ヶ月7日</t>
  </si>
  <si>
    <t>0年1ヶ月8日</t>
  </si>
  <si>
    <t>0年1ヶ月9日</t>
  </si>
  <si>
    <t>0年1ヶ月10日</t>
  </si>
  <si>
    <t>0年1ヶ月11日</t>
  </si>
  <si>
    <t>0年1ヶ月12日</t>
  </si>
  <si>
    <t>0年1ヶ月13日</t>
  </si>
  <si>
    <t>0年1ヶ月14日</t>
  </si>
  <si>
    <t>0年1ヶ月15日</t>
  </si>
  <si>
    <t>0年1ヶ月16日</t>
  </si>
  <si>
    <t>0年1ヶ月17日</t>
  </si>
  <si>
    <t>0年1ヶ月18日</t>
  </si>
  <si>
    <t>0年1ヶ月19日</t>
  </si>
  <si>
    <t>0年1ヶ月20日</t>
  </si>
  <si>
    <t>0年1ヶ月21日</t>
  </si>
  <si>
    <t>0年1ヶ月22日</t>
  </si>
  <si>
    <t>0年1ヶ月23日</t>
  </si>
  <si>
    <t>0年1ヶ月24日</t>
  </si>
  <si>
    <t>0年1ヶ月25日</t>
  </si>
  <si>
    <t>0年1ヶ月26日</t>
  </si>
  <si>
    <t>0年1ヶ月27日</t>
  </si>
  <si>
    <t>0年1ヶ月28日</t>
  </si>
  <si>
    <t>0年1ヶ月29日</t>
  </si>
  <si>
    <t>0年1ヶ月30日</t>
  </si>
  <si>
    <t>0年2ヶ月1日</t>
  </si>
  <si>
    <t>0年3ヶ月1日</t>
  </si>
  <si>
    <t>0年4ヶ月1日</t>
  </si>
  <si>
    <t>0年3ヶ月2日</t>
  </si>
  <si>
    <t>0年5ヶ月1日</t>
  </si>
  <si>
    <t>0年6ヶ月1日</t>
  </si>
  <si>
    <t>0年7ヶ月1日</t>
  </si>
  <si>
    <t>0年8ヶ月1日</t>
  </si>
  <si>
    <t>0年9ヶ月1日</t>
  </si>
  <si>
    <t>0年10ヶ月1日</t>
  </si>
  <si>
    <t>0年2ヶ月2日</t>
  </si>
  <si>
    <t>0年2ヶ月3日</t>
  </si>
  <si>
    <t>0年2ヶ月4日</t>
  </si>
  <si>
    <t>0年2ヶ月5日</t>
  </si>
  <si>
    <t>0年2ヶ月6日</t>
  </si>
  <si>
    <t>0年2ヶ月7日</t>
  </si>
  <si>
    <t>0年2ヶ月8日</t>
  </si>
  <si>
    <t>0年2ヶ月9日</t>
  </si>
  <si>
    <t>0年2ヶ月10日</t>
  </si>
  <si>
    <t>0年2ヶ月11日</t>
  </si>
  <si>
    <t>0年2ヶ月12日</t>
  </si>
  <si>
    <t>0年2ヶ月13日</t>
  </si>
  <si>
    <t>0年2ヶ月14日</t>
  </si>
  <si>
    <t>0年2ヶ月15日</t>
  </si>
  <si>
    <t>0年2ヶ月16日</t>
  </si>
  <si>
    <t>0年2ヶ月17日</t>
  </si>
  <si>
    <t>0年2ヶ月18日</t>
  </si>
  <si>
    <t>0年2ヶ月19日</t>
  </si>
  <si>
    <t>0年2ヶ月20日</t>
  </si>
  <si>
    <t>0年2ヶ月21日</t>
  </si>
  <si>
    <t>0年2ヶ月22日</t>
  </si>
  <si>
    <t>0年2ヶ月23日</t>
  </si>
  <si>
    <t>0年2ヶ月24日</t>
  </si>
  <si>
    <t>0年2ヶ月25日</t>
  </si>
  <si>
    <t>0年2ヶ月26日</t>
  </si>
  <si>
    <t>0年2ヶ月27日</t>
  </si>
  <si>
    <t>0年2ヶ月28日</t>
  </si>
  <si>
    <t>0年2ヶ月29日</t>
  </si>
  <si>
    <t>0年2ヶ月30日</t>
  </si>
  <si>
    <t>0年3ヶ月3日</t>
  </si>
  <si>
    <t>0年3ヶ月4日</t>
  </si>
  <si>
    <t>0年3ヶ月5日</t>
  </si>
  <si>
    <t>0年3ヶ月6日</t>
  </si>
  <si>
    <t>0年3ヶ月7日</t>
  </si>
  <si>
    <t>0年3ヶ月8日</t>
  </si>
  <si>
    <t>0年3ヶ月9日</t>
  </si>
  <si>
    <t>0年3ヶ月10日</t>
  </si>
  <si>
    <t>0年3ヶ月11日</t>
  </si>
  <si>
    <t>0年3ヶ月12日</t>
  </si>
  <si>
    <t>0年3ヶ月13日</t>
  </si>
  <si>
    <t>0年3ヶ月14日</t>
  </si>
  <si>
    <t>0年3ヶ月15日</t>
  </si>
  <si>
    <t>0年3ヶ月16日</t>
  </si>
  <si>
    <t>0年3ヶ月17日</t>
  </si>
  <si>
    <t>0年3ヶ月18日</t>
  </si>
  <si>
    <t>0年3ヶ月19日</t>
  </si>
  <si>
    <t>0年3ヶ月20日</t>
  </si>
  <si>
    <t>0年3ヶ月21日</t>
  </si>
  <si>
    <t>0年3ヶ月22日</t>
  </si>
  <si>
    <t>0年3ヶ月23日</t>
  </si>
  <si>
    <t>0年3ヶ月24日</t>
  </si>
  <si>
    <t>0年3ヶ月25日</t>
  </si>
  <si>
    <t>0年3ヶ月26日</t>
  </si>
  <si>
    <t>0年3ヶ月27日</t>
  </si>
  <si>
    <t>0年3ヶ月28日</t>
  </si>
  <si>
    <t>0年3ヶ月29日</t>
  </si>
  <si>
    <t>0年3ヶ月30日</t>
  </si>
  <si>
    <t>0年4ヶ月2日</t>
  </si>
  <si>
    <t>0年4ヶ月3日</t>
  </si>
  <si>
    <t>0年4ヶ月4日</t>
  </si>
  <si>
    <t>0年4ヶ月5日</t>
  </si>
  <si>
    <t>0年4ヶ月6日</t>
  </si>
  <si>
    <t>0年4ヶ月7日</t>
  </si>
  <si>
    <t>0年4ヶ月8日</t>
  </si>
  <si>
    <t>0年4ヶ月9日</t>
  </si>
  <si>
    <t>0年4ヶ月10日</t>
  </si>
  <si>
    <t>0年4ヶ月11日</t>
  </si>
  <si>
    <t>0年4ヶ月12日</t>
  </si>
  <si>
    <t>0年4ヶ月13日</t>
  </si>
  <si>
    <t>0年4ヶ月14日</t>
  </si>
  <si>
    <t>0年4ヶ月15日</t>
  </si>
  <si>
    <t>0年4ヶ月16日</t>
  </si>
  <si>
    <t>0年4ヶ月17日</t>
  </si>
  <si>
    <t>0年4ヶ月18日</t>
  </si>
  <si>
    <t>0年4ヶ月19日</t>
  </si>
  <si>
    <t>0年4ヶ月20日</t>
  </si>
  <si>
    <t>0年4ヶ月21日</t>
  </si>
  <si>
    <t>0年4ヶ月22日</t>
  </si>
  <si>
    <t>0年4ヶ月23日</t>
  </si>
  <si>
    <t>0年4ヶ月24日</t>
  </si>
  <si>
    <t>0年4ヶ月25日</t>
  </si>
  <si>
    <t>0年4ヶ月26日</t>
  </si>
  <si>
    <t>0年4ヶ月27日</t>
  </si>
  <si>
    <t>0年4ヶ月28日</t>
  </si>
  <si>
    <t>0年4ヶ月29日</t>
  </si>
  <si>
    <t>0年4ヶ月30日</t>
  </si>
  <si>
    <t>0年5ヶ月2日</t>
  </si>
  <si>
    <t>0年5ヶ月3日</t>
  </si>
  <si>
    <t>0年5ヶ月4日</t>
  </si>
  <si>
    <t>0年5ヶ月5日</t>
  </si>
  <si>
    <t>0年5ヶ月6日</t>
  </si>
  <si>
    <t>0年5ヶ月7日</t>
  </si>
  <si>
    <t>0年5ヶ月8日</t>
  </si>
  <si>
    <t>0年5ヶ月9日</t>
  </si>
  <si>
    <t>0年5ヶ月10日</t>
  </si>
  <si>
    <t>0年5ヶ月11日</t>
  </si>
  <si>
    <t>0年5ヶ月12日</t>
  </si>
  <si>
    <t>0年5ヶ月13日</t>
  </si>
  <si>
    <t>0年5ヶ月14日</t>
  </si>
  <si>
    <t>0年5ヶ月15日</t>
  </si>
  <si>
    <t>0年5ヶ月16日</t>
  </si>
  <si>
    <t>0年5ヶ月17日</t>
  </si>
  <si>
    <t>0年5ヶ月18日</t>
  </si>
  <si>
    <t>0年5ヶ月19日</t>
  </si>
  <si>
    <t>0年5ヶ月20日</t>
  </si>
  <si>
    <t>0年5ヶ月21日</t>
  </si>
  <si>
    <t>0年5ヶ月22日</t>
  </si>
  <si>
    <t>0年5ヶ月23日</t>
  </si>
  <si>
    <t>0年5ヶ月24日</t>
  </si>
  <si>
    <t>0年5ヶ月25日</t>
  </si>
  <si>
    <t>0年5ヶ月26日</t>
  </si>
  <si>
    <t>0年5ヶ月27日</t>
  </si>
  <si>
    <t>0年5ヶ月28日</t>
  </si>
  <si>
    <t>0年5ヶ月29日</t>
  </si>
  <si>
    <t>0年5ヶ月30日</t>
  </si>
  <si>
    <t>0年6ヶ月2日</t>
  </si>
  <si>
    <t>0年6ヶ月3日</t>
  </si>
  <si>
    <t>0年6ヶ月4日</t>
  </si>
  <si>
    <t>0年6ヶ月5日</t>
  </si>
  <si>
    <t>0年6ヶ月6日</t>
  </si>
  <si>
    <t>0年6ヶ月7日</t>
  </si>
  <si>
    <t>0年6ヶ月8日</t>
  </si>
  <si>
    <t>0年6ヶ月9日</t>
  </si>
  <si>
    <t>0年6ヶ月10日</t>
  </si>
  <si>
    <t>0年6ヶ月11日</t>
  </si>
  <si>
    <t>0年6ヶ月12日</t>
  </si>
  <si>
    <t>0年6ヶ月13日</t>
  </si>
  <si>
    <t>0年6ヶ月14日</t>
  </si>
  <si>
    <t>0年6ヶ月15日</t>
  </si>
  <si>
    <t>0年6ヶ月16日</t>
  </si>
  <si>
    <t>0年6ヶ月17日</t>
  </si>
  <si>
    <t>0年6ヶ月18日</t>
  </si>
  <si>
    <t>0年6ヶ月19日</t>
  </si>
  <si>
    <t>0年6ヶ月20日</t>
  </si>
  <si>
    <t>0年6ヶ月21日</t>
  </si>
  <si>
    <t>0年6ヶ月22日</t>
  </si>
  <si>
    <t>0年6ヶ月23日</t>
  </si>
  <si>
    <t>0年6ヶ月24日</t>
  </si>
  <si>
    <t>0年6ヶ月25日</t>
  </si>
  <si>
    <t>0年6ヶ月26日</t>
  </si>
  <si>
    <t>0年6ヶ月27日</t>
  </si>
  <si>
    <t>0年6ヶ月28日</t>
  </si>
  <si>
    <t>0年6ヶ月29日</t>
  </si>
  <si>
    <t>0年6ヶ月30日</t>
  </si>
  <si>
    <t>0年7ヶ月2日</t>
  </si>
  <si>
    <t>0年7ヶ月3日</t>
  </si>
  <si>
    <t>0年7ヶ月4日</t>
  </si>
  <si>
    <t>0年7ヶ月5日</t>
  </si>
  <si>
    <t>0年7ヶ月6日</t>
  </si>
  <si>
    <t>0年7ヶ月7日</t>
  </si>
  <si>
    <t>0年7ヶ月8日</t>
  </si>
  <si>
    <t>0年7ヶ月9日</t>
  </si>
  <si>
    <t>0年7ヶ月10日</t>
  </si>
  <si>
    <t>0年7ヶ月11日</t>
  </si>
  <si>
    <t>0年7ヶ月12日</t>
  </si>
  <si>
    <t>0年7ヶ月13日</t>
  </si>
  <si>
    <t>0年7ヶ月14日</t>
  </si>
  <si>
    <t>0年7ヶ月15日</t>
  </si>
  <si>
    <t>0年7ヶ月16日</t>
  </si>
  <si>
    <t>0年7ヶ月17日</t>
  </si>
  <si>
    <t>0年7ヶ月18日</t>
  </si>
  <si>
    <t>0年7ヶ月19日</t>
  </si>
  <si>
    <t>0年7ヶ月20日</t>
  </si>
  <si>
    <t>0年7ヶ月21日</t>
  </si>
  <si>
    <t>0年7ヶ月22日</t>
  </si>
  <si>
    <t>0年7ヶ月23日</t>
  </si>
  <si>
    <t>0年7ヶ月24日</t>
  </si>
  <si>
    <t>0年7ヶ月25日</t>
  </si>
  <si>
    <t>0年7ヶ月26日</t>
  </si>
  <si>
    <t>0年7ヶ月27日</t>
  </si>
  <si>
    <t>0年7ヶ月28日</t>
  </si>
  <si>
    <t>0年7ヶ月29日</t>
  </si>
  <si>
    <t>0年7ヶ月30日</t>
  </si>
  <si>
    <t>0年8ヶ月2日</t>
  </si>
  <si>
    <t>0年8ヶ月3日</t>
  </si>
  <si>
    <t>0年8ヶ月4日</t>
  </si>
  <si>
    <t>0年8ヶ月5日</t>
  </si>
  <si>
    <t>0年8ヶ月6日</t>
  </si>
  <si>
    <t>0年8ヶ月7日</t>
  </si>
  <si>
    <t>0年8ヶ月8日</t>
  </si>
  <si>
    <t>0年8ヶ月9日</t>
  </si>
  <si>
    <t>0年8ヶ月10日</t>
  </si>
  <si>
    <t>0年8ヶ月11日</t>
  </si>
  <si>
    <t>0年8ヶ月12日</t>
  </si>
  <si>
    <t>0年8ヶ月13日</t>
  </si>
  <si>
    <t>0年8ヶ月14日</t>
  </si>
  <si>
    <t>0年8ヶ月15日</t>
  </si>
  <si>
    <t>0年8ヶ月16日</t>
  </si>
  <si>
    <t>0年8ヶ月17日</t>
  </si>
  <si>
    <t>0年8ヶ月18日</t>
  </si>
  <si>
    <t>0年8ヶ月19日</t>
  </si>
  <si>
    <t>0年8ヶ月20日</t>
  </si>
  <si>
    <t>0年8ヶ月21日</t>
  </si>
  <si>
    <t>0年8ヶ月22日</t>
  </si>
  <si>
    <t>0年8ヶ月23日</t>
  </si>
  <si>
    <t>0年8ヶ月24日</t>
  </si>
  <si>
    <t>0年8ヶ月25日</t>
  </si>
  <si>
    <t>0年8ヶ月26日</t>
  </si>
  <si>
    <t>0年8ヶ月27日</t>
  </si>
  <si>
    <t>0年8ヶ月28日</t>
  </si>
  <si>
    <t>0年8ヶ月29日</t>
  </si>
  <si>
    <t>0年8ヶ月30日</t>
  </si>
  <si>
    <t>0年9ヶ月2日</t>
  </si>
  <si>
    <t>0年9ヶ月3日</t>
  </si>
  <si>
    <t>0年9ヶ月4日</t>
  </si>
  <si>
    <t>0年9ヶ月5日</t>
  </si>
  <si>
    <t>0年9ヶ月6日</t>
  </si>
  <si>
    <t>0年9ヶ月7日</t>
  </si>
  <si>
    <t>0年9ヶ月8日</t>
  </si>
  <si>
    <t>0年9ヶ月9日</t>
  </si>
  <si>
    <t>0年9ヶ月10日</t>
  </si>
  <si>
    <t>0年9ヶ月11日</t>
  </si>
  <si>
    <t>0年9ヶ月12日</t>
  </si>
  <si>
    <t>0年9ヶ月13日</t>
  </si>
  <si>
    <t>0年9ヶ月14日</t>
  </si>
  <si>
    <t>0年9ヶ月15日</t>
  </si>
  <si>
    <t>0年9ヶ月16日</t>
  </si>
  <si>
    <t>0年9ヶ月17日</t>
  </si>
  <si>
    <t>0年9ヶ月18日</t>
  </si>
  <si>
    <t>0年9ヶ月19日</t>
  </si>
  <si>
    <t>0年9ヶ月20日</t>
  </si>
  <si>
    <t>0年9ヶ月21日</t>
  </si>
  <si>
    <t>0年9ヶ月22日</t>
  </si>
  <si>
    <t>0年9ヶ月23日</t>
  </si>
  <si>
    <t>0年9ヶ月24日</t>
  </si>
  <si>
    <t>0年9ヶ月25日</t>
  </si>
  <si>
    <t>0年9ヶ月26日</t>
  </si>
  <si>
    <t>0年9ヶ月27日</t>
  </si>
  <si>
    <t>0年9ヶ月28日</t>
  </si>
  <si>
    <t>0年9ヶ月29日</t>
  </si>
  <si>
    <t>0年9ヶ月30日</t>
  </si>
  <si>
    <t>0年10ヶ月2日</t>
  </si>
  <si>
    <t>0年10ヶ月3日</t>
  </si>
  <si>
    <t>0年10ヶ月4日</t>
  </si>
  <si>
    <t>0年10ヶ月5日</t>
  </si>
  <si>
    <t>0年10ヶ月6日</t>
  </si>
  <si>
    <t>0年10ヶ月7日</t>
  </si>
  <si>
    <t>0年10ヶ月8日</t>
  </si>
  <si>
    <t>0年10ヶ月9日</t>
  </si>
  <si>
    <t>0年10ヶ月10日</t>
  </si>
  <si>
    <t>0年10ヶ月11日</t>
  </si>
  <si>
    <t>0年10ヶ月12日</t>
  </si>
  <si>
    <t>0年10ヶ月13日</t>
  </si>
  <si>
    <t>0年10ヶ月14日</t>
  </si>
  <si>
    <t>0年10ヶ月15日</t>
  </si>
  <si>
    <t>0年10ヶ月16日</t>
  </si>
  <si>
    <t>0年10ヶ月17日</t>
  </si>
  <si>
    <t>0年10ヶ月18日</t>
  </si>
  <si>
    <t>0年10ヶ月19日</t>
  </si>
  <si>
    <t>0年10ヶ月20日</t>
  </si>
  <si>
    <t>0年10ヶ月21日</t>
  </si>
  <si>
    <t>0年10ヶ月22日</t>
  </si>
  <si>
    <t>0年10ヶ月23日</t>
  </si>
  <si>
    <t>0年10ヶ月24日</t>
  </si>
  <si>
    <t>0年10ヶ月25日</t>
  </si>
  <si>
    <t>0年10ヶ月26日</t>
  </si>
  <si>
    <t>0年10ヶ月27日</t>
  </si>
  <si>
    <t>0年10ヶ月28日</t>
  </si>
  <si>
    <t>0年10ヶ月29日</t>
  </si>
  <si>
    <t>0年10ヶ月30日</t>
  </si>
  <si>
    <t>0年11ヶ月1日</t>
  </si>
  <si>
    <t>0年11ヶ月2日</t>
  </si>
  <si>
    <t>0年11ヶ月3日</t>
  </si>
  <si>
    <t>0年11ヶ月4日</t>
  </si>
  <si>
    <t>0年11ヶ月5日</t>
  </si>
  <si>
    <t>0年11ヶ月6日</t>
  </si>
  <si>
    <t>0年11ヶ月7日</t>
  </si>
  <si>
    <t>0年11ヶ月8日</t>
  </si>
  <si>
    <t>0年11ヶ月9日</t>
  </si>
  <si>
    <t>0年11ヶ月10日</t>
  </si>
  <si>
    <t>0年11ヶ月11日</t>
  </si>
  <si>
    <t>0年11ヶ月12日</t>
  </si>
  <si>
    <t>0年11ヶ月13日</t>
  </si>
  <si>
    <t>0年11ヶ月14日</t>
  </si>
  <si>
    <t>0年11ヶ月15日</t>
  </si>
  <si>
    <t>0年11ヶ月16日</t>
  </si>
  <si>
    <t>0年11ヶ月17日</t>
  </si>
  <si>
    <t>0年11ヶ月18日</t>
  </si>
  <si>
    <t>0年11ヶ月19日</t>
  </si>
  <si>
    <t>0年11ヶ月20日</t>
  </si>
  <si>
    <t>0年11ヶ月21日</t>
  </si>
  <si>
    <t>0年11ヶ月22日</t>
  </si>
  <si>
    <t>0年11ヶ月23日</t>
  </si>
  <si>
    <t>0年11ヶ月24日</t>
  </si>
  <si>
    <t>0年11ヶ月25日</t>
  </si>
  <si>
    <t>0年11ヶ月26日</t>
  </si>
  <si>
    <t>0年11ヶ月27日</t>
  </si>
  <si>
    <t>0年11ヶ月28日</t>
  </si>
  <si>
    <t>0年11ヶ月29日</t>
  </si>
  <si>
    <t>0年11ヶ月30日</t>
  </si>
  <si>
    <t>1年0ヶ月1日</t>
  </si>
  <si>
    <t>1年0ヶ月2日</t>
  </si>
  <si>
    <t>1年0ヶ月3日</t>
  </si>
  <si>
    <t>1年0ヶ月4日</t>
  </si>
  <si>
    <t>1年0ヶ月5日</t>
  </si>
  <si>
    <t>1年0ヶ月6日</t>
  </si>
  <si>
    <t>1年0ヶ月7日</t>
  </si>
  <si>
    <t>1年0ヶ月8日</t>
  </si>
  <si>
    <t>1年0ヶ月9日</t>
  </si>
  <si>
    <t>男性</t>
  </si>
  <si>
    <t>女性</t>
  </si>
  <si>
    <t>(</t>
  </si>
  <si>
    <t>)</t>
  </si>
  <si>
    <t>Bプラン</t>
  </si>
  <si>
    <t>1年0ヶ月0日</t>
  </si>
  <si>
    <t>注）渡航期間が1年を超える方は別途料金をご案内致しますので、
　　 日本エマージェンシーアシスタンス(株)までご連絡下さい。</t>
  </si>
  <si>
    <t>※ OSSMAセット型留学保険に加入の方は、告知欄がありますので裏面もご記入下さい。</t>
  </si>
  <si>
    <t>はい</t>
  </si>
  <si>
    <t>はい</t>
  </si>
  <si>
    <t>いいえ</t>
  </si>
  <si>
    <t>⇒　「はい」の場合</t>
  </si>
  <si>
    <t>学研災</t>
  </si>
  <si>
    <t>クレジットカード付帯保険</t>
  </si>
  <si>
    <t>その他</t>
  </si>
  <si>
    <t>＜ご注意＞留学出発前のケガ、既往症、持病による治療費等の保険金のお支払はできません。</t>
  </si>
  <si>
    <t>＜ご注意＞母国に帰国する場合は契約できません。母国以外への留学の場合は契約可能です。</t>
  </si>
  <si>
    <t>0年1ヶ月0日</t>
  </si>
  <si>
    <t>0年2ヶ月0日</t>
  </si>
  <si>
    <t>0年3ヶ月0日</t>
  </si>
  <si>
    <t>0年4ヶ月0日</t>
  </si>
  <si>
    <t>0年5ヶ月0日</t>
  </si>
  <si>
    <t>0年6ヶ月0日</t>
  </si>
  <si>
    <t>0年7ヶ月0日</t>
  </si>
  <si>
    <t>0年8ヶ月0日</t>
  </si>
  <si>
    <t>0年9ヶ月0日</t>
  </si>
  <si>
    <t>0年10ヶ月0日</t>
  </si>
  <si>
    <t>0年11ヶ月0日</t>
  </si>
  <si>
    <t>（会社名：　　　　　　　　　　　　　　　回数：　　　　　　回）</t>
  </si>
  <si>
    <t>－</t>
  </si>
  <si>
    <t>（</t>
  </si>
  <si>
    <t>）</t>
  </si>
  <si>
    <t>※出発時年齢</t>
  </si>
  <si>
    <t>保険料</t>
  </si>
  <si>
    <t>OSSMA会費+保険料</t>
  </si>
  <si>
    <t>OSSMA会費</t>
  </si>
  <si>
    <t>個人による支払い</t>
  </si>
  <si>
    <t>お支払方法の選択</t>
  </si>
  <si>
    <t>請求書発行による支払い</t>
  </si>
  <si>
    <t>　＊支払いパターンの例
　①会費は公費、保険料は私費　⇒　保険料のみ加入者がお支払ください。
　②会費と保険料の両方を私費　⇒　合計金額を加入者がお支払ください。</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</si>
  <si>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</si>
  <si>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</si>
  <si>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</si>
  <si>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</si>
  <si>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</si>
  <si>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</si>
  <si>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</si>
  <si>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</si>
  <si>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</si>
  <si>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</si>
  <si>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</si>
  <si>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</si>
  <si>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</si>
  <si>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</si>
  <si>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</si>
  <si>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</si>
  <si>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</si>
  <si>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</si>
  <si>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</si>
  <si>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</si>
  <si>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</si>
  <si>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</si>
  <si>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</si>
  <si>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</si>
  <si>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</si>
  <si>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</si>
  <si>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</si>
  <si>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</si>
  <si>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</si>
  <si>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</si>
  <si>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</si>
  <si>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32日</t>
  </si>
  <si>
    <t>33日</t>
  </si>
  <si>
    <t>34日</t>
  </si>
  <si>
    <t>35日</t>
  </si>
  <si>
    <t>36日</t>
  </si>
  <si>
    <t>37日</t>
  </si>
  <si>
    <t>38日</t>
  </si>
  <si>
    <t>39日</t>
  </si>
  <si>
    <t>40日</t>
  </si>
  <si>
    <t>41日</t>
  </si>
  <si>
    <t>42日</t>
  </si>
  <si>
    <t>43日</t>
  </si>
  <si>
    <t>44日</t>
  </si>
  <si>
    <t>45日</t>
  </si>
  <si>
    <t>46日</t>
  </si>
  <si>
    <t>47日</t>
  </si>
  <si>
    <t>48日</t>
  </si>
  <si>
    <t>49日</t>
  </si>
  <si>
    <t>50日</t>
  </si>
  <si>
    <t>51日</t>
  </si>
  <si>
    <t>52日</t>
  </si>
  <si>
    <t>53日</t>
  </si>
  <si>
    <t>0年1ヶ月24日</t>
  </si>
  <si>
    <t>0年1ヶ月25日</t>
  </si>
  <si>
    <t>0年1ヶ月26日</t>
  </si>
  <si>
    <t>0年1ヶ月27日</t>
  </si>
  <si>
    <t>0年1ヶ月28日</t>
  </si>
  <si>
    <t>0年1ヶ月29日</t>
  </si>
  <si>
    <t>0年1ヶ月30日</t>
  </si>
  <si>
    <t>0年2ヶ月0日</t>
  </si>
  <si>
    <t>0年2ヶ月1日</t>
  </si>
  <si>
    <t>0年2ヶ月2日</t>
  </si>
  <si>
    <t>0年2ヶ月3日</t>
  </si>
  <si>
    <t>0年2ヶ月4日</t>
  </si>
  <si>
    <t>0年2ヶ月5日</t>
  </si>
  <si>
    <t>0年2ヶ月6日</t>
  </si>
  <si>
    <t>0年2ヶ月7日</t>
  </si>
  <si>
    <t>0年2ヶ月8日</t>
  </si>
  <si>
    <t>0年2ヶ月9日</t>
  </si>
  <si>
    <t>0年2ヶ月10日</t>
  </si>
  <si>
    <t>0年2ヶ月11日</t>
  </si>
  <si>
    <t>0年2ヶ月12日</t>
  </si>
  <si>
    <t>0年2ヶ月13日</t>
  </si>
  <si>
    <t>0年2ヶ月14日</t>
  </si>
  <si>
    <t>0年2ヶ月15日</t>
  </si>
  <si>
    <t>0年2ヶ月16日</t>
  </si>
  <si>
    <t>0年2ヶ月17日</t>
  </si>
  <si>
    <t>0年2ヶ月18日</t>
  </si>
  <si>
    <t>0年2ヶ月19日</t>
  </si>
  <si>
    <t>0年2ヶ月20日</t>
  </si>
  <si>
    <t>0年2ヶ月21日</t>
  </si>
  <si>
    <t>0年2ヶ月22日</t>
  </si>
  <si>
    <t>0年2ヶ月23日</t>
  </si>
  <si>
    <t>0年2ヶ月24日</t>
  </si>
  <si>
    <t>0年2ヶ月25日</t>
  </si>
  <si>
    <t>0年2ヶ月26日</t>
  </si>
  <si>
    <t>0年2ヶ月27日</t>
  </si>
  <si>
    <t>0年2ヶ月28日</t>
  </si>
  <si>
    <t>0年2ヶ月29日</t>
  </si>
  <si>
    <t>0年2ヶ月30日</t>
  </si>
  <si>
    <t>0年3ヶ月0日</t>
  </si>
  <si>
    <t>0年3ヶ月1日</t>
  </si>
  <si>
    <t>0年3ヶ月2日</t>
  </si>
  <si>
    <t>0年3ヶ月3日</t>
  </si>
  <si>
    <t>0年3ヶ月4日</t>
  </si>
  <si>
    <t>0年3ヶ月5日</t>
  </si>
  <si>
    <t>0年3ヶ月6日</t>
  </si>
  <si>
    <t>0年3ヶ月7日</t>
  </si>
  <si>
    <t>0年3ヶ月8日</t>
  </si>
  <si>
    <t>0年3ヶ月9日</t>
  </si>
  <si>
    <t>0年3ヶ月10日</t>
  </si>
  <si>
    <t>0年3ヶ月11日</t>
  </si>
  <si>
    <t>0年3ヶ月12日</t>
  </si>
  <si>
    <t>0年3ヶ月13日</t>
  </si>
  <si>
    <t>0年3ヶ月14日</t>
  </si>
  <si>
    <t>0年3ヶ月15日</t>
  </si>
  <si>
    <t>0年3ヶ月16日</t>
  </si>
  <si>
    <t>0年3ヶ月17日</t>
  </si>
  <si>
    <t>0年3ヶ月18日</t>
  </si>
  <si>
    <t>0年3ヶ月19日</t>
  </si>
  <si>
    <t>0年3ヶ月20日</t>
  </si>
  <si>
    <t>0年3ヶ月21日</t>
  </si>
  <si>
    <t>0年3ヶ月22日</t>
  </si>
  <si>
    <t>0年3ヶ月23日</t>
  </si>
  <si>
    <t>0年3ヶ月24日</t>
  </si>
  <si>
    <t>0年3ヶ月25日</t>
  </si>
  <si>
    <t>0年3ヶ月26日</t>
  </si>
  <si>
    <t>0年3ヶ月27日</t>
  </si>
  <si>
    <t>0年3ヶ月28日</t>
  </si>
  <si>
    <t>0年3ヶ月29日</t>
  </si>
  <si>
    <t>0年3ヶ月30日</t>
  </si>
  <si>
    <t>0年4ヶ月0日</t>
  </si>
  <si>
    <t>0年4ヶ月1日</t>
  </si>
  <si>
    <t>0年4ヶ月2日</t>
  </si>
  <si>
    <t>0年4ヶ月3日</t>
  </si>
  <si>
    <t>0年4ヶ月4日</t>
  </si>
  <si>
    <t>0年4ヶ月5日</t>
  </si>
  <si>
    <t>0年4ヶ月6日</t>
  </si>
  <si>
    <t>0年4ヶ月7日</t>
  </si>
  <si>
    <t>0年4ヶ月8日</t>
  </si>
  <si>
    <t>0年4ヶ月9日</t>
  </si>
  <si>
    <t>0年4ヶ月10日</t>
  </si>
  <si>
    <t>0年4ヶ月11日</t>
  </si>
  <si>
    <t>0年4ヶ月12日</t>
  </si>
  <si>
    <t>0年4ヶ月13日</t>
  </si>
  <si>
    <t>0年4ヶ月14日</t>
  </si>
  <si>
    <t>0年4ヶ月15日</t>
  </si>
  <si>
    <t>0年4ヶ月16日</t>
  </si>
  <si>
    <t>0年4ヶ月17日</t>
  </si>
  <si>
    <t>0年4ヶ月18日</t>
  </si>
  <si>
    <t>0年4ヶ月19日</t>
  </si>
  <si>
    <t>0年4ヶ月20日</t>
  </si>
  <si>
    <t>0年4ヶ月21日</t>
  </si>
  <si>
    <t>0年4ヶ月22日</t>
  </si>
  <si>
    <t>0年4ヶ月23日</t>
  </si>
  <si>
    <t>0年4ヶ月24日</t>
  </si>
  <si>
    <t>0年4ヶ月25日</t>
  </si>
  <si>
    <t>0年4ヶ月26日</t>
  </si>
  <si>
    <t>0年4ヶ月27日</t>
  </si>
  <si>
    <t>0年4ヶ月28日</t>
  </si>
  <si>
    <t>0年4ヶ月29日</t>
  </si>
  <si>
    <t>0年4ヶ月30日</t>
  </si>
  <si>
    <t>0年5ヶ月0日</t>
  </si>
  <si>
    <t>0年5ヶ月1日</t>
  </si>
  <si>
    <t>0年5ヶ月2日</t>
  </si>
  <si>
    <t>0年5ヶ月3日</t>
  </si>
  <si>
    <t>0年5ヶ月4日</t>
  </si>
  <si>
    <t>0年5ヶ月5日</t>
  </si>
  <si>
    <t>0年5ヶ月6日</t>
  </si>
  <si>
    <t>0年5ヶ月7日</t>
  </si>
  <si>
    <t>0年5ヶ月8日</t>
  </si>
  <si>
    <t>0年5ヶ月9日</t>
  </si>
  <si>
    <t>0年5ヶ月10日</t>
  </si>
  <si>
    <t>0年5ヶ月11日</t>
  </si>
  <si>
    <t>0年5ヶ月12日</t>
  </si>
  <si>
    <t>0年5ヶ月13日</t>
  </si>
  <si>
    <t>0年5ヶ月14日</t>
  </si>
  <si>
    <t>0年5ヶ月15日</t>
  </si>
  <si>
    <t>0年5ヶ月16日</t>
  </si>
  <si>
    <t>0年5ヶ月17日</t>
  </si>
  <si>
    <t>0年5ヶ月18日</t>
  </si>
  <si>
    <t>0年5ヶ月19日</t>
  </si>
  <si>
    <t>0年5ヶ月20日</t>
  </si>
  <si>
    <t>0年5ヶ月21日</t>
  </si>
  <si>
    <t>0年5ヶ月22日</t>
  </si>
  <si>
    <t>0年5ヶ月23日</t>
  </si>
  <si>
    <t>0年5ヶ月24日</t>
  </si>
  <si>
    <t>0年5ヶ月25日</t>
  </si>
  <si>
    <t>0年5ヶ月26日</t>
  </si>
  <si>
    <t>0年5ヶ月27日</t>
  </si>
  <si>
    <t>0年5ヶ月28日</t>
  </si>
  <si>
    <t>0年5ヶ月29日</t>
  </si>
  <si>
    <t>0年5ヶ月30日</t>
  </si>
  <si>
    <t>0年6ヶ月0日</t>
  </si>
  <si>
    <t>0年6ヶ月1日</t>
  </si>
  <si>
    <t>0年6ヶ月2日</t>
  </si>
  <si>
    <t>0年6ヶ月3日</t>
  </si>
  <si>
    <t>0年6ヶ月4日</t>
  </si>
  <si>
    <t>0年6ヶ月5日</t>
  </si>
  <si>
    <t>0年6ヶ月6日</t>
  </si>
  <si>
    <t>0年6ヶ月7日</t>
  </si>
  <si>
    <t>0年6ヶ月8日</t>
  </si>
  <si>
    <t>0年6ヶ月9日</t>
  </si>
  <si>
    <t>0年6ヶ月10日</t>
  </si>
  <si>
    <t>0年6ヶ月11日</t>
  </si>
  <si>
    <t>0年6ヶ月12日</t>
  </si>
  <si>
    <t>0年6ヶ月13日</t>
  </si>
  <si>
    <t>0年6ヶ月14日</t>
  </si>
  <si>
    <t>0年6ヶ月15日</t>
  </si>
  <si>
    <t>0年6ヶ月16日</t>
  </si>
  <si>
    <t>0年6ヶ月17日</t>
  </si>
  <si>
    <t>0年6ヶ月18日</t>
  </si>
  <si>
    <t>0年6ヶ月19日</t>
  </si>
  <si>
    <t>0年6ヶ月20日</t>
  </si>
  <si>
    <t>0年6ヶ月21日</t>
  </si>
  <si>
    <t>0年6ヶ月22日</t>
  </si>
  <si>
    <t>0年6ヶ月23日</t>
  </si>
  <si>
    <t>0年6ヶ月24日</t>
  </si>
  <si>
    <t>0年6ヶ月25日</t>
  </si>
  <si>
    <t>0年6ヶ月26日</t>
  </si>
  <si>
    <t>0年6ヶ月27日</t>
  </si>
  <si>
    <t>0年6ヶ月28日</t>
  </si>
  <si>
    <t>0年6ヶ月29日</t>
  </si>
  <si>
    <t>0年6ヶ月30日</t>
  </si>
  <si>
    <t>0年7ヶ月0日</t>
  </si>
  <si>
    <t>0年7ヶ月1日</t>
  </si>
  <si>
    <t>0年7ヶ月2日</t>
  </si>
  <si>
    <t>0年7ヶ月3日</t>
  </si>
  <si>
    <t>0年7ヶ月4日</t>
  </si>
  <si>
    <t>0年7ヶ月5日</t>
  </si>
  <si>
    <t>0年7ヶ月6日</t>
  </si>
  <si>
    <t>0年7ヶ月7日</t>
  </si>
  <si>
    <t>0年7ヶ月8日</t>
  </si>
  <si>
    <t>0年7ヶ月9日</t>
  </si>
  <si>
    <t>0年7ヶ月10日</t>
  </si>
  <si>
    <t>0年7ヶ月11日</t>
  </si>
  <si>
    <t>0年7ヶ月12日</t>
  </si>
  <si>
    <t>0年7ヶ月13日</t>
  </si>
  <si>
    <t>0年7ヶ月14日</t>
  </si>
  <si>
    <t>0年7ヶ月15日</t>
  </si>
  <si>
    <t>0年7ヶ月16日</t>
  </si>
  <si>
    <t>0年7ヶ月17日</t>
  </si>
  <si>
    <t>0年7ヶ月18日</t>
  </si>
  <si>
    <t>0年7ヶ月19日</t>
  </si>
  <si>
    <t>0年7ヶ月20日</t>
  </si>
  <si>
    <t>0年7ヶ月21日</t>
  </si>
  <si>
    <t>0年7ヶ月22日</t>
  </si>
  <si>
    <t>0年7ヶ月23日</t>
  </si>
  <si>
    <t>0年7ヶ月24日</t>
  </si>
  <si>
    <t>0年7ヶ月25日</t>
  </si>
  <si>
    <t>0年7ヶ月26日</t>
  </si>
  <si>
    <t>0年7ヶ月27日</t>
  </si>
  <si>
    <t>0年7ヶ月28日</t>
  </si>
  <si>
    <t>0年7ヶ月29日</t>
  </si>
  <si>
    <t>0年7ヶ月30日</t>
  </si>
  <si>
    <t>0年8ヶ月0日</t>
  </si>
  <si>
    <t>0年8ヶ月1日</t>
  </si>
  <si>
    <t>0年8ヶ月2日</t>
  </si>
  <si>
    <t>0年8ヶ月3日</t>
  </si>
  <si>
    <t>0年8ヶ月4日</t>
  </si>
  <si>
    <t>0年8ヶ月5日</t>
  </si>
  <si>
    <t>0年8ヶ月6日</t>
  </si>
  <si>
    <t>0年8ヶ月7日</t>
  </si>
  <si>
    <t>0年8ヶ月8日</t>
  </si>
  <si>
    <t>0年8ヶ月9日</t>
  </si>
  <si>
    <t>0年8ヶ月10日</t>
  </si>
  <si>
    <t>0年8ヶ月11日</t>
  </si>
  <si>
    <t>0年8ヶ月12日</t>
  </si>
  <si>
    <t>0年8ヶ月13日</t>
  </si>
  <si>
    <t>0年8ヶ月14日</t>
  </si>
  <si>
    <t>0年8ヶ月15日</t>
  </si>
  <si>
    <t>0年8ヶ月16日</t>
  </si>
  <si>
    <t>0年8ヶ月17日</t>
  </si>
  <si>
    <t>0年8ヶ月18日</t>
  </si>
  <si>
    <t>0年8ヶ月19日</t>
  </si>
  <si>
    <t>0年8ヶ月20日</t>
  </si>
  <si>
    <t>0年8ヶ月21日</t>
  </si>
  <si>
    <t>0年8ヶ月22日</t>
  </si>
  <si>
    <t>0年8ヶ月23日</t>
  </si>
  <si>
    <t>0年8ヶ月24日</t>
  </si>
  <si>
    <t>0年8ヶ月25日</t>
  </si>
  <si>
    <t>0年8ヶ月26日</t>
  </si>
  <si>
    <t>0年8ヶ月27日</t>
  </si>
  <si>
    <t>0年8ヶ月28日</t>
  </si>
  <si>
    <t>0年8ヶ月29日</t>
  </si>
  <si>
    <t>0年8ヶ月30日</t>
  </si>
  <si>
    <t>0年9ヶ月0日</t>
  </si>
  <si>
    <t>0年9ヶ月1日</t>
  </si>
  <si>
    <t>0年9ヶ月2日</t>
  </si>
  <si>
    <t>0年9ヶ月3日</t>
  </si>
  <si>
    <t>0年9ヶ月4日</t>
  </si>
  <si>
    <t>0年9ヶ月5日</t>
  </si>
  <si>
    <t>0年9ヶ月6日</t>
  </si>
  <si>
    <t>0年9ヶ月7日</t>
  </si>
  <si>
    <t>0年9ヶ月8日</t>
  </si>
  <si>
    <t>0年9ヶ月9日</t>
  </si>
  <si>
    <t>0年9ヶ月10日</t>
  </si>
  <si>
    <t>0年9ヶ月11日</t>
  </si>
  <si>
    <t>0年9ヶ月12日</t>
  </si>
  <si>
    <t>0年9ヶ月13日</t>
  </si>
  <si>
    <t>0年9ヶ月14日</t>
  </si>
  <si>
    <t>0年9ヶ月15日</t>
  </si>
  <si>
    <t>0年9ヶ月16日</t>
  </si>
  <si>
    <t>0年9ヶ月17日</t>
  </si>
  <si>
    <t>0年9ヶ月18日</t>
  </si>
  <si>
    <t>0年9ヶ月19日</t>
  </si>
  <si>
    <t>0年9ヶ月20日</t>
  </si>
  <si>
    <t>0年9ヶ月21日</t>
  </si>
  <si>
    <t>0年9ヶ月22日</t>
  </si>
  <si>
    <t>0年9ヶ月23日</t>
  </si>
  <si>
    <t>0年9ヶ月24日</t>
  </si>
  <si>
    <t>0年9ヶ月25日</t>
  </si>
  <si>
    <t>0年9ヶ月26日</t>
  </si>
  <si>
    <t>0年9ヶ月27日</t>
  </si>
  <si>
    <t>0年9ヶ月28日</t>
  </si>
  <si>
    <t>0年9ヶ月29日</t>
  </si>
  <si>
    <t>0年9ヶ月30日</t>
  </si>
  <si>
    <t>0年10ヶ月0日</t>
  </si>
  <si>
    <t>0年10ヶ月1日</t>
  </si>
  <si>
    <t>0年10ヶ月2日</t>
  </si>
  <si>
    <t>0年10ヶ月3日</t>
  </si>
  <si>
    <t>0年10ヶ月4日</t>
  </si>
  <si>
    <t>0年10ヶ月5日</t>
  </si>
  <si>
    <t>0年10ヶ月6日</t>
  </si>
  <si>
    <t>0年10ヶ月7日</t>
  </si>
  <si>
    <t>0年10ヶ月8日</t>
  </si>
  <si>
    <t>0年10ヶ月9日</t>
  </si>
  <si>
    <t>0年10ヶ月10日</t>
  </si>
  <si>
    <t>0年10ヶ月11日</t>
  </si>
  <si>
    <t>0年10ヶ月12日</t>
  </si>
  <si>
    <t>0年10ヶ月13日</t>
  </si>
  <si>
    <t>0年10ヶ月14日</t>
  </si>
  <si>
    <t>0年10ヶ月15日</t>
  </si>
  <si>
    <t>0年10ヶ月16日</t>
  </si>
  <si>
    <t>0年10ヶ月17日</t>
  </si>
  <si>
    <t>0年10ヶ月18日</t>
  </si>
  <si>
    <t>0年10ヶ月19日</t>
  </si>
  <si>
    <t>0年10ヶ月20日</t>
  </si>
  <si>
    <t>0年10ヶ月21日</t>
  </si>
  <si>
    <t>0年10ヶ月22日</t>
  </si>
  <si>
    <t>0年10ヶ月23日</t>
  </si>
  <si>
    <t>0年10ヶ月24日</t>
  </si>
  <si>
    <t>0年10ヶ月25日</t>
  </si>
  <si>
    <t>0年10ヶ月26日</t>
  </si>
  <si>
    <t>0年10ヶ月27日</t>
  </si>
  <si>
    <t>0年10ヶ月28日</t>
  </si>
  <si>
    <t>0年10ヶ月29日</t>
  </si>
  <si>
    <t>0年10ヶ月30日</t>
  </si>
  <si>
    <t>0年11ヶ月0日</t>
  </si>
  <si>
    <t>0年11ヶ月1日</t>
  </si>
  <si>
    <t>0年11ヶ月2日</t>
  </si>
  <si>
    <t>0年11ヶ月3日</t>
  </si>
  <si>
    <t>0年11ヶ月4日</t>
  </si>
  <si>
    <t>0年11ヶ月5日</t>
  </si>
  <si>
    <t>0年11ヶ月6日</t>
  </si>
  <si>
    <t>0年11ヶ月7日</t>
  </si>
  <si>
    <t>0年11ヶ月8日</t>
  </si>
  <si>
    <t>0年11ヶ月9日</t>
  </si>
  <si>
    <t>0年11ヶ月10日</t>
  </si>
  <si>
    <t>0年11ヶ月11日</t>
  </si>
  <si>
    <t>0年11ヶ月12日</t>
  </si>
  <si>
    <t>0年11ヶ月13日</t>
  </si>
  <si>
    <t>0年11ヶ月14日</t>
  </si>
  <si>
    <t>0年11ヶ月15日</t>
  </si>
  <si>
    <t>0年11ヶ月16日</t>
  </si>
  <si>
    <t>0年11ヶ月17日</t>
  </si>
  <si>
    <t>0年11ヶ月18日</t>
  </si>
  <si>
    <t>0年11ヶ月19日</t>
  </si>
  <si>
    <t>0年11ヶ月20日</t>
  </si>
  <si>
    <t>0年11ヶ月21日</t>
  </si>
  <si>
    <t>0年11ヶ月22日</t>
  </si>
  <si>
    <t>0年11ヶ月23日</t>
  </si>
  <si>
    <t>0年11ヶ月24日</t>
  </si>
  <si>
    <t>0年11ヶ月25日</t>
  </si>
  <si>
    <t>0年11ヶ月26日</t>
  </si>
  <si>
    <t>0年11ヶ月27日</t>
  </si>
  <si>
    <t>0年11ヶ月28日</t>
  </si>
  <si>
    <t>0年11ヶ月29日</t>
  </si>
  <si>
    <t>0年11ヶ月30日</t>
  </si>
  <si>
    <t>1年0ヶ月0日</t>
  </si>
  <si>
    <r>
      <t>OSSMAへのお申込みにあわせて、渡航先でのさまざまなトラブルに備えられる損保ジャパン日本興亜社の海外旅行保険OSSMA会員専用の海外旅行保険（通称：OSSMA海外留学保険）をおすすめしております。
お申込をご希望の方は下記の必要事項をご記入の上、</t>
    </r>
    <r>
      <rPr>
        <u val="single"/>
        <sz val="11"/>
        <color indexed="8"/>
        <rFont val="ＭＳ Ｐゴシック"/>
        <family val="3"/>
      </rPr>
      <t>裏面の保険料振込確認票と併せて</t>
    </r>
    <r>
      <rPr>
        <sz val="11"/>
        <color indexed="8"/>
        <rFont val="ＭＳ Ｐゴシック"/>
        <family val="3"/>
      </rPr>
      <t xml:space="preserve">日本エマージェンシーアシスタンス(株)まで、ご提出下さい。
</t>
    </r>
  </si>
  <si>
    <r>
      <t xml:space="preserve">【OSSMA海外留学保険】
</t>
    </r>
    <r>
      <rPr>
        <b/>
        <sz val="16"/>
        <color indexed="8"/>
        <rFont val="ＭＳ Ｐゴシック"/>
        <family val="3"/>
      </rPr>
      <t>加入依頼書 （兼OSSMA会費計算シート）</t>
    </r>
  </si>
  <si>
    <t>Aプラン</t>
  </si>
  <si>
    <r>
      <t>　　　　　　　　　　　　　　　　　＜お問い合わせ先＞
　　　　　　　　　　　　　　　　　〒112-0002　　　東京都文京区小石川1-21-14　NRK小石川ビル
　　　　　　　　　　　　　　　　　日本エマージェンシーアシスタンス株式会社　　保険デスク
　　　　　　　　　　　　　　　　　TEL 03-3811-8303    FAX 03-3811-8183
　　　　　　　　　　　　　　　　　Email　</t>
    </r>
    <r>
      <rPr>
        <u val="single"/>
        <sz val="11"/>
        <color indexed="8"/>
        <rFont val="ＭＳ Ｐゴシック"/>
        <family val="3"/>
      </rPr>
      <t>hoken@emergency.co.jp</t>
    </r>
  </si>
  <si>
    <r>
      <t>（横浜国立大学専用）
（</t>
    </r>
    <r>
      <rPr>
        <b/>
        <sz val="14"/>
        <color indexed="10"/>
        <rFont val="ＭＳ Ｐゴシック"/>
        <family val="3"/>
      </rPr>
      <t>２０１９年１０月１日以降お申込み専用）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</si>
</sst>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歳&quot;"/>
    <numFmt numFmtId="178" formatCode="&quot;¥&quot;#,##0_);[Red]\(&quot;¥&quot;#,##0\)"/>
    <numFmt numFmtId="179" formatCode="yyyy&quot;年&quot;m&quot;月&quot;d&quot;日&quot;;@"/>
    <numFmt numFmtId="180" formatCode="#,##0;[Red]\-#,##0&quot;円&quot;"/>
    <numFmt numFmtId="181" formatCode="[$¥-411]#,##0.00;[$¥-411]#,##0.00"/>
    <numFmt numFmtId="182" formatCode="[$¥-411]#,##0.000;[$¥-411]#,##0.000"/>
    <numFmt numFmtId="183" formatCode="[$¥-411]#,##0.0;[$¥-411]#,##0.0"/>
    <numFmt numFmtId="184" formatCode="[$¥-411]#,##0;[$¥-411]#,##0"/>
  </numFmts>
  <fonts count="7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1"/>
      <color indexed="8"/>
      <name val="ＭＳ Ｐゴシック"/>
      <family val="3"/>
    </font>
    <font>
      <sz val="9"/>
      <name val="ＭＳ Ｐゴシック"/>
      <family val="3"/>
    </font>
    <font>
      <b/>
      <sz val="9"/>
      <name val="ＭＳ Ｐゴシック"/>
      <family val="3"/>
    </font>
    <font>
      <sz val="10"/>
      <name val="Arial"/>
      <family val="2"/>
    </font>
    <font>
      <b/>
      <sz val="16"/>
      <color indexed="8"/>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name val="ＭＳ Ｐゴシック"/>
      <family val="3"/>
    </font>
    <font>
      <sz val="16"/>
      <color indexed="8"/>
      <name val="ＭＳ Ｐゴシック"/>
      <family val="3"/>
    </font>
    <font>
      <sz val="9"/>
      <color indexed="8"/>
      <name val="ＭＳ Ｐゴシック"/>
      <family val="3"/>
    </font>
    <font>
      <b/>
      <sz val="12"/>
      <color indexed="9"/>
      <name val="ＭＳ Ｐゴシック"/>
      <family val="3"/>
    </font>
    <font>
      <b/>
      <sz val="16"/>
      <color indexed="9"/>
      <name val="ＭＳ Ｐゴシック"/>
      <family val="3"/>
    </font>
    <font>
      <sz val="12"/>
      <color indexed="9"/>
      <name val="ＭＳ Ｐゴシック"/>
      <family val="3"/>
    </font>
    <font>
      <b/>
      <sz val="12"/>
      <color indexed="8"/>
      <name val="ＭＳ Ｐゴシック"/>
      <family val="3"/>
    </font>
    <font>
      <b/>
      <sz val="11"/>
      <color indexed="10"/>
      <name val="ＭＳ Ｐゴシック"/>
      <family val="3"/>
    </font>
    <font>
      <sz val="14"/>
      <color indexed="8"/>
      <name val="ＭＳ Ｐゴシック"/>
      <family val="3"/>
    </font>
    <font>
      <b/>
      <sz val="18"/>
      <color indexed="8"/>
      <name val="ＭＳ Ｐゴシック"/>
      <family val="3"/>
    </font>
    <font>
      <b/>
      <sz val="8"/>
      <color indexed="10"/>
      <name val="ＭＳ Ｐゴシック"/>
      <family val="3"/>
    </font>
    <font>
      <b/>
      <sz val="14"/>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2"/>
      <color theme="1"/>
      <name val="Calibri"/>
      <family val="3"/>
    </font>
    <font>
      <u val="single"/>
      <sz val="11"/>
      <color theme="1"/>
      <name val="Calibri"/>
      <family val="3"/>
    </font>
    <font>
      <sz val="11"/>
      <name val="Calibri"/>
      <family val="3"/>
    </font>
    <font>
      <sz val="16"/>
      <color theme="1"/>
      <name val="Calibri"/>
      <family val="3"/>
    </font>
    <font>
      <sz val="9"/>
      <name val="Calibri"/>
      <family val="3"/>
    </font>
    <font>
      <sz val="9"/>
      <color theme="1"/>
      <name val="Calibri"/>
      <family val="3"/>
    </font>
    <font>
      <b/>
      <sz val="12"/>
      <color theme="0"/>
      <name val="Calibri"/>
      <family val="3"/>
    </font>
    <font>
      <b/>
      <sz val="16"/>
      <color theme="0"/>
      <name val="Calibri"/>
      <family val="3"/>
    </font>
    <font>
      <sz val="12"/>
      <color theme="0"/>
      <name val="Calibri"/>
      <family val="3"/>
    </font>
    <font>
      <b/>
      <sz val="16"/>
      <color theme="1"/>
      <name val="Calibri"/>
      <family val="3"/>
    </font>
    <font>
      <b/>
      <sz val="14"/>
      <color theme="1"/>
      <name val="Calibri"/>
      <family val="3"/>
    </font>
    <font>
      <b/>
      <sz val="18"/>
      <color theme="1"/>
      <name val="Calibri"/>
      <family val="3"/>
    </font>
    <font>
      <sz val="14"/>
      <color theme="1"/>
      <name val="Calibri"/>
      <family val="3"/>
    </font>
    <font>
      <b/>
      <sz val="10"/>
      <color theme="1"/>
      <name val="Calibri"/>
      <family val="3"/>
    </font>
    <font>
      <b/>
      <sz val="11"/>
      <color rgb="FFFF0000"/>
      <name val="Calibri"/>
      <family val="3"/>
    </font>
    <font>
      <b/>
      <sz val="8"/>
      <color rgb="FFFF0000"/>
      <name val="Calibri"/>
      <family val="3"/>
    </font>
    <font>
      <b/>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diagonalDown="1">
      <left>
        <color indexed="63"/>
      </left>
      <right style="thin"/>
      <top style="thin"/>
      <bottom style="thin"/>
      <diagonal style="thin"/>
    </border>
    <border diagonalUp="1" diagonalDown="1">
      <left style="thin"/>
      <right style="thin"/>
      <top style="thin"/>
      <bottom style="thin"/>
      <diagonal style="thin"/>
    </border>
    <border>
      <left>
        <color indexed="63"/>
      </left>
      <right style="dashed"/>
      <top>
        <color indexed="63"/>
      </top>
      <bottom style="dashed"/>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0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16" xfId="0" applyFont="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58" fillId="0" borderId="0" xfId="0" applyFont="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8" fillId="0" borderId="0" xfId="0" applyFont="1" applyBorder="1" applyAlignment="1">
      <alignment vertical="center"/>
    </xf>
    <xf numFmtId="0" fontId="60" fillId="0" borderId="0"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59" fillId="0" borderId="13" xfId="0" applyFont="1" applyFill="1" applyBorder="1" applyAlignment="1">
      <alignment vertical="center"/>
    </xf>
    <xf numFmtId="0" fontId="59" fillId="0" borderId="0" xfId="0" applyFont="1" applyFill="1" applyBorder="1" applyAlignment="1">
      <alignment vertical="center"/>
    </xf>
    <xf numFmtId="0" fontId="59" fillId="0" borderId="14" xfId="0" applyFont="1" applyFill="1" applyBorder="1" applyAlignment="1">
      <alignment vertical="center"/>
    </xf>
    <xf numFmtId="0" fontId="57"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Alignment="1">
      <alignment vertical="center"/>
    </xf>
    <xf numFmtId="0" fontId="41" fillId="0" borderId="0" xfId="0" applyFont="1" applyAlignment="1">
      <alignment vertical="center"/>
    </xf>
    <xf numFmtId="176" fontId="0" fillId="0" borderId="0" xfId="0" applyNumberFormat="1" applyBorder="1" applyAlignment="1">
      <alignment vertical="center"/>
    </xf>
    <xf numFmtId="176" fontId="58" fillId="0" borderId="0" xfId="0" applyNumberFormat="1" applyFont="1" applyBorder="1" applyAlignment="1">
      <alignment vertical="center"/>
    </xf>
    <xf numFmtId="38" fontId="58" fillId="0" borderId="0" xfId="48" applyFont="1" applyAlignment="1">
      <alignment vertical="center"/>
    </xf>
    <xf numFmtId="0" fontId="58" fillId="33" borderId="25" xfId="0" applyFont="1" applyFill="1" applyBorder="1" applyAlignment="1">
      <alignment vertical="center"/>
    </xf>
    <xf numFmtId="38" fontId="58" fillId="0" borderId="25" xfId="48" applyFont="1" applyBorder="1" applyAlignment="1">
      <alignment vertical="center"/>
    </xf>
    <xf numFmtId="0" fontId="58" fillId="0" borderId="0" xfId="0" applyFont="1" applyFill="1" applyAlignment="1">
      <alignment vertical="center"/>
    </xf>
    <xf numFmtId="0" fontId="61" fillId="0" borderId="11" xfId="0" applyFont="1" applyBorder="1" applyAlignment="1">
      <alignment vertical="center"/>
    </xf>
    <xf numFmtId="0" fontId="62" fillId="0" borderId="0" xfId="0" applyFont="1" applyBorder="1" applyAlignment="1">
      <alignment vertical="center"/>
    </xf>
    <xf numFmtId="38" fontId="0" fillId="0" borderId="0" xfId="48" applyFont="1" applyAlignment="1">
      <alignment vertical="center"/>
    </xf>
    <xf numFmtId="0" fontId="7" fillId="0" borderId="0" xfId="0" applyFont="1" applyAlignment="1">
      <alignment vertical="center"/>
    </xf>
    <xf numFmtId="38" fontId="58" fillId="0" borderId="0" xfId="48" applyFont="1" applyFill="1" applyAlignment="1">
      <alignment vertical="center"/>
    </xf>
    <xf numFmtId="38" fontId="58" fillId="0" borderId="25" xfId="48" applyFont="1" applyFill="1" applyBorder="1" applyAlignment="1">
      <alignment vertical="center"/>
    </xf>
    <xf numFmtId="0" fontId="62" fillId="0" borderId="0"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63" fillId="0" borderId="0" xfId="0" applyFont="1" applyFill="1" applyBorder="1" applyAlignment="1">
      <alignment/>
    </xf>
    <xf numFmtId="0" fontId="64" fillId="0" borderId="13" xfId="0" applyFont="1" applyFill="1" applyBorder="1" applyAlignment="1">
      <alignment/>
    </xf>
    <xf numFmtId="0" fontId="64" fillId="0" borderId="0" xfId="0" applyFont="1" applyFill="1" applyBorder="1" applyAlignment="1">
      <alignment/>
    </xf>
    <xf numFmtId="0" fontId="65" fillId="0" borderId="11" xfId="0" applyFont="1" applyFill="1" applyBorder="1" applyAlignment="1">
      <alignment vertical="center"/>
    </xf>
    <xf numFmtId="0" fontId="65" fillId="0" borderId="0" xfId="0" applyFont="1" applyFill="1" applyBorder="1" applyAlignment="1">
      <alignment vertical="center"/>
    </xf>
    <xf numFmtId="38" fontId="66" fillId="0" borderId="11" xfId="48" applyFont="1" applyBorder="1" applyAlignment="1">
      <alignment vertical="center"/>
    </xf>
    <xf numFmtId="0" fontId="67" fillId="0" borderId="0" xfId="0" applyFont="1" applyAlignment="1">
      <alignment vertical="center"/>
    </xf>
    <xf numFmtId="0" fontId="0" fillId="0" borderId="0" xfId="0" applyBorder="1" applyAlignment="1">
      <alignment horizontal="right" vertical="center"/>
    </xf>
    <xf numFmtId="0" fontId="61" fillId="0" borderId="0" xfId="0" applyFont="1" applyAlignment="1">
      <alignment vertical="center"/>
    </xf>
    <xf numFmtId="0" fontId="41" fillId="0" borderId="0" xfId="0" applyNumberFormat="1" applyFont="1" applyAlignment="1">
      <alignment vertical="center"/>
    </xf>
    <xf numFmtId="0" fontId="41" fillId="0" borderId="0" xfId="0" applyFont="1" applyAlignment="1">
      <alignment horizontal="right" vertical="center"/>
    </xf>
    <xf numFmtId="38" fontId="41" fillId="0" borderId="0" xfId="48" applyFont="1" applyAlignment="1">
      <alignment vertical="center"/>
    </xf>
    <xf numFmtId="0" fontId="62" fillId="0" borderId="0" xfId="0" applyFont="1" applyFill="1" applyBorder="1" applyAlignment="1" applyProtection="1">
      <alignment vertical="center"/>
      <protection locked="0"/>
    </xf>
    <xf numFmtId="0" fontId="41" fillId="0" borderId="0" xfId="0" applyFont="1" applyFill="1" applyAlignment="1">
      <alignment vertical="center"/>
    </xf>
    <xf numFmtId="0" fontId="64" fillId="0" borderId="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176" fontId="0" fillId="0" borderId="30" xfId="0" applyNumberFormat="1" applyBorder="1" applyAlignment="1">
      <alignment vertical="center"/>
    </xf>
    <xf numFmtId="0" fontId="0" fillId="0" borderId="31" xfId="0" applyBorder="1" applyAlignment="1">
      <alignment vertical="center"/>
    </xf>
    <xf numFmtId="0" fontId="57" fillId="0" borderId="32" xfId="0" applyFont="1" applyBorder="1" applyAlignment="1">
      <alignment vertical="center" wrapText="1"/>
    </xf>
    <xf numFmtId="38" fontId="63" fillId="0" borderId="33" xfId="48" applyFont="1" applyBorder="1" applyAlignment="1">
      <alignment vertical="top"/>
    </xf>
    <xf numFmtId="0" fontId="0" fillId="0" borderId="0" xfId="0" applyAlignment="1" applyProtection="1">
      <alignment vertical="center"/>
      <protection locked="0"/>
    </xf>
    <xf numFmtId="14" fontId="68" fillId="0" borderId="0" xfId="0" applyNumberFormat="1" applyFont="1" applyBorder="1" applyAlignment="1">
      <alignment horizontal="center" vertical="center"/>
    </xf>
    <xf numFmtId="14" fontId="68" fillId="0" borderId="16" xfId="0" applyNumberFormat="1" applyFont="1" applyBorder="1" applyAlignment="1">
      <alignment horizontal="center" vertical="center"/>
    </xf>
    <xf numFmtId="0" fontId="59" fillId="33" borderId="0" xfId="0" applyFont="1" applyFill="1" applyBorder="1" applyAlignment="1" applyProtection="1">
      <alignment vertical="center"/>
      <protection locked="0"/>
    </xf>
    <xf numFmtId="0" fontId="68" fillId="33" borderId="0" xfId="0" applyFont="1" applyFill="1" applyBorder="1" applyAlignment="1" applyProtection="1">
      <alignment horizontal="center" vertical="center" shrinkToFit="1"/>
      <protection locked="0"/>
    </xf>
    <xf numFmtId="0" fontId="69" fillId="33" borderId="0" xfId="0" applyFont="1" applyFill="1" applyBorder="1" applyAlignment="1" applyProtection="1">
      <alignment horizontal="center" vertical="center" shrinkToFit="1"/>
      <protection locked="0"/>
    </xf>
    <xf numFmtId="0" fontId="59" fillId="0" borderId="0" xfId="0" applyFont="1" applyBorder="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49" fontId="71" fillId="33" borderId="0" xfId="0" applyNumberFormat="1" applyFont="1" applyFill="1" applyBorder="1" applyAlignment="1" applyProtection="1">
      <alignment horizontal="center" vertical="center"/>
      <protection locked="0"/>
    </xf>
    <xf numFmtId="0" fontId="59" fillId="33" borderId="0" xfId="0" applyFont="1" applyFill="1" applyBorder="1" applyAlignment="1" applyProtection="1">
      <alignment horizontal="center" vertical="center"/>
      <protection locked="0"/>
    </xf>
    <xf numFmtId="0" fontId="71" fillId="0" borderId="0" xfId="0" applyFont="1" applyBorder="1" applyAlignment="1">
      <alignment horizontal="center" vertical="center"/>
    </xf>
    <xf numFmtId="49" fontId="59" fillId="33" borderId="0" xfId="0" applyNumberFormat="1" applyFont="1" applyFill="1" applyBorder="1" applyAlignment="1" applyProtection="1">
      <alignment horizontal="center" vertical="center"/>
      <protection locked="0"/>
    </xf>
    <xf numFmtId="49" fontId="0" fillId="33" borderId="0" xfId="0" applyNumberFormat="1" applyFill="1" applyBorder="1" applyAlignment="1" applyProtection="1">
      <alignment horizontal="center" vertical="center"/>
      <protection locked="0"/>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179" fontId="71" fillId="33" borderId="10" xfId="0" applyNumberFormat="1" applyFont="1" applyFill="1" applyBorder="1" applyAlignment="1" applyProtection="1">
      <alignment horizontal="center" vertical="center"/>
      <protection locked="0"/>
    </xf>
    <xf numFmtId="179" fontId="71" fillId="33" borderId="11" xfId="0" applyNumberFormat="1" applyFont="1" applyFill="1" applyBorder="1" applyAlignment="1" applyProtection="1">
      <alignment horizontal="center" vertical="center"/>
      <protection locked="0"/>
    </xf>
    <xf numFmtId="179" fontId="71" fillId="33" borderId="12" xfId="0" applyNumberFormat="1" applyFont="1" applyFill="1" applyBorder="1" applyAlignment="1" applyProtection="1">
      <alignment horizontal="center" vertical="center"/>
      <protection locked="0"/>
    </xf>
    <xf numFmtId="179" fontId="71" fillId="33" borderId="15" xfId="0" applyNumberFormat="1" applyFont="1" applyFill="1" applyBorder="1" applyAlignment="1" applyProtection="1">
      <alignment horizontal="center" vertical="center"/>
      <protection locked="0"/>
    </xf>
    <xf numFmtId="179" fontId="71" fillId="33" borderId="16" xfId="0" applyNumberFormat="1" applyFont="1" applyFill="1" applyBorder="1" applyAlignment="1" applyProtection="1">
      <alignment horizontal="center" vertical="center"/>
      <protection locked="0"/>
    </xf>
    <xf numFmtId="179" fontId="71" fillId="33" borderId="17" xfId="0" applyNumberFormat="1" applyFont="1" applyFill="1" applyBorder="1" applyAlignment="1" applyProtection="1">
      <alignment horizontal="center" vertical="center"/>
      <protection locked="0"/>
    </xf>
    <xf numFmtId="0" fontId="59" fillId="0" borderId="0" xfId="0" applyFont="1" applyFill="1" applyBorder="1" applyAlignment="1">
      <alignment vertical="center"/>
    </xf>
    <xf numFmtId="177" fontId="71" fillId="0" borderId="0" xfId="0" applyNumberFormat="1" applyFont="1" applyFill="1" applyBorder="1" applyAlignment="1" applyProtection="1">
      <alignment horizontal="center" vertical="center"/>
      <protection locked="0"/>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179" fontId="62" fillId="33" borderId="0" xfId="0" applyNumberFormat="1" applyFont="1" applyFill="1" applyBorder="1" applyAlignment="1" applyProtection="1">
      <alignment horizontal="center" vertical="center"/>
      <protection locked="0"/>
    </xf>
    <xf numFmtId="0" fontId="59" fillId="33" borderId="22" xfId="0" applyFont="1" applyFill="1" applyBorder="1" applyAlignment="1" applyProtection="1">
      <alignment horizontal="center" vertical="center"/>
      <protection locked="0"/>
    </xf>
    <xf numFmtId="0" fontId="59" fillId="33" borderId="24" xfId="0" applyFont="1" applyFill="1" applyBorder="1" applyAlignment="1" applyProtection="1">
      <alignment horizontal="center" vertical="center"/>
      <protection locked="0"/>
    </xf>
    <xf numFmtId="0" fontId="59" fillId="33" borderId="39" xfId="0" applyFont="1" applyFill="1" applyBorder="1" applyAlignment="1" applyProtection="1">
      <alignment horizontal="center" vertical="center"/>
      <protection locked="0"/>
    </xf>
    <xf numFmtId="0" fontId="62" fillId="33" borderId="0" xfId="0" applyFont="1" applyFill="1" applyBorder="1" applyAlignment="1" applyProtection="1">
      <alignment horizontal="center" vertical="center"/>
      <protection locked="0"/>
    </xf>
    <xf numFmtId="0" fontId="62" fillId="33" borderId="16" xfId="0" applyFont="1" applyFill="1" applyBorder="1" applyAlignment="1" applyProtection="1">
      <alignment horizontal="center" vertical="center"/>
      <protection locked="0"/>
    </xf>
    <xf numFmtId="0" fontId="69" fillId="0" borderId="10" xfId="0" applyFont="1" applyFill="1" applyBorder="1" applyAlignment="1">
      <alignment horizontal="right" vertical="center" shrinkToFit="1"/>
    </xf>
    <xf numFmtId="0" fontId="69" fillId="0" borderId="11" xfId="0" applyFont="1" applyFill="1" applyBorder="1" applyAlignment="1">
      <alignment horizontal="right" vertical="center" shrinkToFit="1"/>
    </xf>
    <xf numFmtId="0" fontId="69" fillId="0" borderId="12" xfId="0" applyFont="1" applyFill="1" applyBorder="1" applyAlignment="1">
      <alignment horizontal="right" vertical="center" shrinkToFit="1"/>
    </xf>
    <xf numFmtId="0" fontId="69" fillId="0" borderId="15" xfId="0" applyFont="1" applyFill="1" applyBorder="1" applyAlignment="1">
      <alignment horizontal="right" vertical="center" shrinkToFit="1"/>
    </xf>
    <xf numFmtId="0" fontId="69" fillId="0" borderId="16" xfId="0" applyFont="1" applyFill="1" applyBorder="1" applyAlignment="1">
      <alignment horizontal="right" vertical="center" shrinkToFit="1"/>
    </xf>
    <xf numFmtId="0" fontId="69" fillId="0" borderId="17" xfId="0" applyFont="1" applyFill="1" applyBorder="1" applyAlignment="1">
      <alignment horizontal="right"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34"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0" borderId="25" xfId="0" applyBorder="1" applyAlignment="1">
      <alignment horizontal="center" vertical="center"/>
    </xf>
    <xf numFmtId="0" fontId="72" fillId="0" borderId="40" xfId="0" applyFont="1" applyBorder="1" applyAlignment="1">
      <alignment horizontal="center" vertical="center"/>
    </xf>
    <xf numFmtId="0" fontId="72" fillId="0" borderId="41" xfId="0" applyFont="1" applyBorder="1" applyAlignment="1">
      <alignment horizontal="center" vertical="center"/>
    </xf>
    <xf numFmtId="0" fontId="72" fillId="0" borderId="42" xfId="0" applyFont="1" applyBorder="1" applyAlignment="1">
      <alignment horizontal="center" vertical="center"/>
    </xf>
    <xf numFmtId="0" fontId="58" fillId="0" borderId="25" xfId="0" applyFont="1" applyBorder="1" applyAlignment="1">
      <alignment horizontal="center" vertical="center"/>
    </xf>
    <xf numFmtId="0" fontId="73" fillId="33" borderId="43" xfId="0" applyFont="1" applyFill="1" applyBorder="1" applyAlignment="1" applyProtection="1">
      <alignment horizontal="center" vertical="center" shrinkToFit="1"/>
      <protection locked="0"/>
    </xf>
    <xf numFmtId="0" fontId="73" fillId="33" borderId="44" xfId="0" applyFont="1" applyFill="1" applyBorder="1" applyAlignment="1" applyProtection="1">
      <alignment horizontal="center" vertical="center" shrinkToFit="1"/>
      <protection locked="0"/>
    </xf>
    <xf numFmtId="0" fontId="73" fillId="33" borderId="45" xfId="0" applyFont="1" applyFill="1" applyBorder="1" applyAlignment="1" applyProtection="1">
      <alignment horizontal="center" vertical="center" shrinkToFit="1"/>
      <protection locked="0"/>
    </xf>
    <xf numFmtId="0" fontId="73" fillId="33" borderId="46" xfId="0" applyFont="1" applyFill="1" applyBorder="1" applyAlignment="1" applyProtection="1">
      <alignment horizontal="center" vertical="center" shrinkToFit="1"/>
      <protection locked="0"/>
    </xf>
    <xf numFmtId="0" fontId="73" fillId="33" borderId="47" xfId="0" applyFont="1" applyFill="1" applyBorder="1" applyAlignment="1" applyProtection="1">
      <alignment horizontal="center" vertical="center" shrinkToFit="1"/>
      <protection locked="0"/>
    </xf>
    <xf numFmtId="0" fontId="73" fillId="33" borderId="48" xfId="0" applyFont="1" applyFill="1" applyBorder="1" applyAlignment="1" applyProtection="1">
      <alignment horizontal="center" vertical="center" shrinkToFit="1"/>
      <protection locked="0"/>
    </xf>
    <xf numFmtId="0" fontId="74" fillId="0" borderId="25" xfId="0" applyFont="1" applyBorder="1" applyAlignment="1">
      <alignment vertical="center" wrapText="1"/>
    </xf>
    <xf numFmtId="0" fontId="58" fillId="0" borderId="11" xfId="0" applyFont="1" applyBorder="1" applyAlignment="1">
      <alignment horizontal="right" shrinkToFit="1"/>
    </xf>
    <xf numFmtId="0" fontId="58" fillId="0" borderId="12" xfId="0" applyFont="1" applyBorder="1" applyAlignment="1">
      <alignment horizontal="right" shrinkToFit="1"/>
    </xf>
    <xf numFmtId="0" fontId="58" fillId="0" borderId="0" xfId="0" applyFont="1" applyBorder="1" applyAlignment="1">
      <alignment horizontal="right" shrinkToFit="1"/>
    </xf>
    <xf numFmtId="0" fontId="58" fillId="0" borderId="14" xfId="0" applyFont="1" applyBorder="1" applyAlignment="1">
      <alignment horizontal="right" shrinkToFit="1"/>
    </xf>
    <xf numFmtId="0" fontId="58" fillId="0" borderId="16" xfId="0" applyFont="1" applyBorder="1" applyAlignment="1">
      <alignment horizontal="right" shrinkToFit="1"/>
    </xf>
    <xf numFmtId="0" fontId="58" fillId="0" borderId="17" xfId="0" applyFont="1" applyBorder="1" applyAlignment="1">
      <alignment horizontal="right" shrinkToFit="1"/>
    </xf>
    <xf numFmtId="176" fontId="58" fillId="0" borderId="0" xfId="0" applyNumberFormat="1" applyFont="1" applyBorder="1" applyAlignment="1">
      <alignment horizontal="right" shrinkToFit="1"/>
    </xf>
    <xf numFmtId="176" fontId="58" fillId="0" borderId="14" xfId="0" applyNumberFormat="1" applyFont="1" applyBorder="1" applyAlignment="1">
      <alignment horizontal="right" shrinkToFit="1"/>
    </xf>
    <xf numFmtId="176" fontId="58" fillId="0" borderId="16" xfId="0" applyNumberFormat="1" applyFont="1" applyBorder="1" applyAlignment="1">
      <alignment horizontal="right" shrinkToFit="1"/>
    </xf>
    <xf numFmtId="176" fontId="58" fillId="0" borderId="17" xfId="0" applyNumberFormat="1" applyFont="1" applyBorder="1" applyAlignment="1">
      <alignment horizontal="right" shrinkToFit="1"/>
    </xf>
    <xf numFmtId="0" fontId="58" fillId="0" borderId="25" xfId="0" applyFont="1" applyFill="1" applyBorder="1" applyAlignment="1">
      <alignment horizontal="center" vertical="center"/>
    </xf>
    <xf numFmtId="38" fontId="59" fillId="0" borderId="10" xfId="48" applyFont="1" applyBorder="1" applyAlignment="1">
      <alignment horizontal="right"/>
    </xf>
    <xf numFmtId="38" fontId="59" fillId="0" borderId="11" xfId="48" applyFont="1" applyBorder="1" applyAlignment="1">
      <alignment horizontal="right"/>
    </xf>
    <xf numFmtId="38" fontId="59" fillId="0" borderId="12" xfId="48" applyFont="1" applyBorder="1" applyAlignment="1">
      <alignment horizontal="right"/>
    </xf>
    <xf numFmtId="38" fontId="59" fillId="0" borderId="13" xfId="48" applyFont="1" applyBorder="1" applyAlignment="1">
      <alignment horizontal="right"/>
    </xf>
    <xf numFmtId="38" fontId="59" fillId="0" borderId="0" xfId="48" applyFont="1" applyBorder="1" applyAlignment="1">
      <alignment horizontal="right"/>
    </xf>
    <xf numFmtId="38" fontId="59" fillId="0" borderId="14" xfId="48" applyFont="1" applyBorder="1" applyAlignment="1">
      <alignment horizontal="right"/>
    </xf>
    <xf numFmtId="38" fontId="59" fillId="0" borderId="15" xfId="48" applyFont="1" applyBorder="1" applyAlignment="1">
      <alignment horizontal="right"/>
    </xf>
    <xf numFmtId="38" fontId="59" fillId="0" borderId="16" xfId="48" applyFont="1" applyBorder="1" applyAlignment="1">
      <alignment horizontal="right"/>
    </xf>
    <xf numFmtId="38" fontId="59" fillId="0" borderId="17" xfId="48" applyFont="1" applyBorder="1" applyAlignment="1">
      <alignment horizontal="right"/>
    </xf>
    <xf numFmtId="38" fontId="70" fillId="28" borderId="0" xfId="48" applyFont="1" applyFill="1" applyBorder="1" applyAlignment="1">
      <alignment vertical="center"/>
    </xf>
    <xf numFmtId="38" fontId="70" fillId="28" borderId="16" xfId="48" applyFont="1" applyFill="1" applyBorder="1" applyAlignment="1">
      <alignment vertical="center"/>
    </xf>
    <xf numFmtId="0" fontId="70" fillId="0" borderId="0" xfId="0" applyFont="1" applyBorder="1" applyAlignment="1">
      <alignment horizontal="center" vertical="center"/>
    </xf>
    <xf numFmtId="0" fontId="58" fillId="0" borderId="47"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58" fillId="0" borderId="52" xfId="0" applyFont="1" applyBorder="1" applyAlignment="1">
      <alignment vertical="center"/>
    </xf>
    <xf numFmtId="0" fontId="73" fillId="0" borderId="26" xfId="0" applyFont="1" applyBorder="1" applyAlignment="1">
      <alignment horizontal="right" vertical="center" shrinkToFit="1"/>
    </xf>
    <xf numFmtId="0" fontId="73" fillId="0" borderId="27" xfId="0" applyFont="1" applyBorder="1" applyAlignment="1">
      <alignment horizontal="right" vertical="center" shrinkToFit="1"/>
    </xf>
    <xf numFmtId="0" fontId="73" fillId="0" borderId="28" xfId="0" applyFont="1" applyBorder="1" applyAlignment="1">
      <alignment horizontal="right" vertical="center" shrinkToFit="1"/>
    </xf>
    <xf numFmtId="0" fontId="73" fillId="0" borderId="31" xfId="0" applyFont="1" applyBorder="1" applyAlignment="1">
      <alignment horizontal="right" vertical="center" shrinkToFit="1"/>
    </xf>
    <xf numFmtId="0" fontId="73" fillId="0" borderId="33" xfId="0" applyFont="1" applyBorder="1" applyAlignment="1">
      <alignment horizontal="right" vertical="center" shrinkToFit="1"/>
    </xf>
    <xf numFmtId="0" fontId="73" fillId="0" borderId="32" xfId="0" applyFont="1" applyBorder="1" applyAlignment="1">
      <alignment horizontal="right" vertical="center" shrinkToFit="1"/>
    </xf>
    <xf numFmtId="0" fontId="0" fillId="0" borderId="11" xfId="0" applyBorder="1" applyAlignment="1">
      <alignment vertical="center" wrapText="1"/>
    </xf>
    <xf numFmtId="0" fontId="0" fillId="0" borderId="0" xfId="0" applyBorder="1" applyAlignment="1">
      <alignment vertical="center" wrapText="1"/>
    </xf>
    <xf numFmtId="0" fontId="75" fillId="0" borderId="0" xfId="0" applyFont="1" applyBorder="1" applyAlignment="1">
      <alignment horizontal="center" vertical="center" wrapText="1"/>
    </xf>
    <xf numFmtId="0" fontId="73" fillId="0" borderId="43" xfId="0" applyFont="1" applyBorder="1" applyAlignment="1">
      <alignment horizontal="right" vertical="center"/>
    </xf>
    <xf numFmtId="0" fontId="73" fillId="0" borderId="44" xfId="0" applyFont="1" applyBorder="1" applyAlignment="1">
      <alignment horizontal="right" vertical="center"/>
    </xf>
    <xf numFmtId="0" fontId="73" fillId="0" borderId="45" xfId="0" applyFont="1" applyBorder="1" applyAlignment="1">
      <alignment horizontal="right" vertical="center"/>
    </xf>
    <xf numFmtId="0" fontId="73" fillId="0" borderId="49" xfId="0" applyFont="1" applyBorder="1" applyAlignment="1">
      <alignment horizontal="right" vertical="center"/>
    </xf>
    <xf numFmtId="0" fontId="73" fillId="0" borderId="50" xfId="0" applyFont="1" applyBorder="1" applyAlignment="1">
      <alignment horizontal="right" vertical="center"/>
    </xf>
    <xf numFmtId="0" fontId="73" fillId="0" borderId="51" xfId="0" applyFont="1" applyBorder="1" applyAlignment="1">
      <alignment horizontal="right" vertical="center"/>
    </xf>
    <xf numFmtId="0" fontId="0" fillId="0" borderId="0" xfId="0" applyBorder="1" applyAlignment="1">
      <alignment vertical="center"/>
    </xf>
    <xf numFmtId="0" fontId="62" fillId="33" borderId="24" xfId="0" applyFont="1" applyFill="1" applyBorder="1" applyAlignment="1" applyProtection="1">
      <alignment horizontal="center" vertical="center"/>
      <protection locked="0"/>
    </xf>
    <xf numFmtId="0" fontId="58" fillId="0" borderId="0" xfId="0" applyFont="1" applyBorder="1" applyAlignment="1">
      <alignment horizontal="center" vertical="center"/>
    </xf>
    <xf numFmtId="0" fontId="58" fillId="0" borderId="24" xfId="0" applyFont="1" applyBorder="1" applyAlignment="1">
      <alignment horizontal="center" vertical="center"/>
    </xf>
    <xf numFmtId="0" fontId="57" fillId="0" borderId="29" xfId="0" applyFont="1" applyBorder="1" applyAlignment="1">
      <alignment horizontal="left" vertical="center" wrapText="1"/>
    </xf>
    <xf numFmtId="0" fontId="0" fillId="0" borderId="0"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71" fillId="33" borderId="0"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0</xdr:row>
      <xdr:rowOff>85725</xdr:rowOff>
    </xdr:from>
    <xdr:to>
      <xdr:col>36</xdr:col>
      <xdr:colOff>142875</xdr:colOff>
      <xdr:row>2</xdr:row>
      <xdr:rowOff>123825</xdr:rowOff>
    </xdr:to>
    <xdr:sp>
      <xdr:nvSpPr>
        <xdr:cNvPr id="1" name="正方形/長方形 1"/>
        <xdr:cNvSpPr>
          <a:spLocks/>
        </xdr:cNvSpPr>
      </xdr:nvSpPr>
      <xdr:spPr>
        <a:xfrm>
          <a:off x="5467350" y="85725"/>
          <a:ext cx="847725" cy="419100"/>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31</xdr:col>
      <xdr:colOff>123825</xdr:colOff>
      <xdr:row>0</xdr:row>
      <xdr:rowOff>57150</xdr:rowOff>
    </xdr:from>
    <xdr:ext cx="590550" cy="228600"/>
    <xdr:sp>
      <xdr:nvSpPr>
        <xdr:cNvPr id="2" name="テキスト ボックス 3"/>
        <xdr:cNvSpPr txBox="1">
          <a:spLocks noChangeArrowheads="1"/>
        </xdr:cNvSpPr>
      </xdr:nvSpPr>
      <xdr:spPr>
        <a:xfrm>
          <a:off x="5438775" y="57150"/>
          <a:ext cx="5905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番号記載欄</a:t>
          </a:r>
        </a:p>
      </xdr:txBody>
    </xdr:sp>
    <xdr:clientData/>
  </xdr:oneCellAnchor>
  <xdr:twoCellAnchor>
    <xdr:from>
      <xdr:col>35</xdr:col>
      <xdr:colOff>0</xdr:colOff>
      <xdr:row>1</xdr:row>
      <xdr:rowOff>9525</xdr:rowOff>
    </xdr:from>
    <xdr:to>
      <xdr:col>36</xdr:col>
      <xdr:colOff>57150</xdr:colOff>
      <xdr:row>2</xdr:row>
      <xdr:rowOff>66675</xdr:rowOff>
    </xdr:to>
    <xdr:sp>
      <xdr:nvSpPr>
        <xdr:cNvPr id="3" name="直線コネクタ 5"/>
        <xdr:cNvSpPr>
          <a:spLocks/>
        </xdr:cNvSpPr>
      </xdr:nvSpPr>
      <xdr:spPr>
        <a:xfrm flipH="1">
          <a:off x="6000750" y="200025"/>
          <a:ext cx="2286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81"/>
  <sheetViews>
    <sheetView zoomScalePageLayoutView="0" workbookViewId="0" topLeftCell="A1">
      <selection activeCell="B21" sqref="B21"/>
    </sheetView>
  </sheetViews>
  <sheetFormatPr defaultColWidth="9.140625" defaultRowHeight="15"/>
  <cols>
    <col min="1" max="1" width="15.57421875" style="46" customWidth="1"/>
    <col min="2" max="2" width="10.140625" style="43" customWidth="1"/>
    <col min="3" max="3" width="9.00390625" style="15" customWidth="1"/>
    <col min="4" max="4" width="9.28125" style="15" bestFit="1" customWidth="1"/>
    <col min="5" max="16384" width="9.00390625" style="15" customWidth="1"/>
  </cols>
  <sheetData>
    <row r="1" spans="1:2" ht="12">
      <c r="A1" s="44" t="s">
        <v>42</v>
      </c>
      <c r="B1" s="45">
        <v>3000</v>
      </c>
    </row>
    <row r="2" spans="1:4" ht="12">
      <c r="A2" s="44" t="s">
        <v>43</v>
      </c>
      <c r="B2" s="45">
        <v>3000</v>
      </c>
      <c r="D2" s="43"/>
    </row>
    <row r="3" spans="1:4" ht="12">
      <c r="A3" s="44" t="s">
        <v>44</v>
      </c>
      <c r="B3" s="45">
        <v>3000</v>
      </c>
      <c r="D3" s="43"/>
    </row>
    <row r="4" spans="1:4" ht="12">
      <c r="A4" s="44" t="s">
        <v>45</v>
      </c>
      <c r="B4" s="45">
        <v>3000</v>
      </c>
      <c r="D4" s="43"/>
    </row>
    <row r="5" spans="1:4" ht="12">
      <c r="A5" s="44" t="s">
        <v>46</v>
      </c>
      <c r="B5" s="45">
        <v>3000</v>
      </c>
      <c r="D5" s="43"/>
    </row>
    <row r="6" spans="1:4" ht="12">
      <c r="A6" s="44" t="s">
        <v>47</v>
      </c>
      <c r="B6" s="45">
        <v>3000</v>
      </c>
      <c r="D6" s="43"/>
    </row>
    <row r="7" spans="1:4" ht="12">
      <c r="A7" s="44" t="s">
        <v>48</v>
      </c>
      <c r="B7" s="45">
        <v>3000</v>
      </c>
      <c r="D7" s="43"/>
    </row>
    <row r="8" spans="1:4" ht="12">
      <c r="A8" s="44" t="s">
        <v>49</v>
      </c>
      <c r="B8" s="45">
        <v>3000</v>
      </c>
      <c r="D8" s="43"/>
    </row>
    <row r="9" spans="1:4" ht="12">
      <c r="A9" s="44" t="s">
        <v>50</v>
      </c>
      <c r="B9" s="45">
        <v>3000</v>
      </c>
      <c r="D9" s="43"/>
    </row>
    <row r="10" spans="1:4" ht="12">
      <c r="A10" s="44" t="s">
        <v>51</v>
      </c>
      <c r="B10" s="45">
        <v>3000</v>
      </c>
      <c r="D10" s="43"/>
    </row>
    <row r="11" spans="1:4" ht="12">
      <c r="A11" s="44" t="s">
        <v>52</v>
      </c>
      <c r="B11" s="45">
        <v>3000</v>
      </c>
      <c r="D11" s="43"/>
    </row>
    <row r="12" spans="1:4" ht="12">
      <c r="A12" s="44" t="s">
        <v>53</v>
      </c>
      <c r="B12" s="45">
        <v>3000</v>
      </c>
      <c r="D12" s="43"/>
    </row>
    <row r="13" spans="1:4" ht="12">
      <c r="A13" s="44" t="s">
        <v>54</v>
      </c>
      <c r="B13" s="45">
        <v>3000</v>
      </c>
      <c r="D13" s="43"/>
    </row>
    <row r="14" spans="1:2" ht="12">
      <c r="A14" s="44" t="s">
        <v>55</v>
      </c>
      <c r="B14" s="45">
        <v>3000</v>
      </c>
    </row>
    <row r="15" spans="1:2" ht="12">
      <c r="A15" s="44" t="s">
        <v>56</v>
      </c>
      <c r="B15" s="45">
        <v>3000</v>
      </c>
    </row>
    <row r="16" spans="1:2" ht="12">
      <c r="A16" s="44" t="s">
        <v>57</v>
      </c>
      <c r="B16" s="45">
        <v>3000</v>
      </c>
    </row>
    <row r="17" spans="1:2" ht="12">
      <c r="A17" s="44" t="s">
        <v>58</v>
      </c>
      <c r="B17" s="45">
        <v>3000</v>
      </c>
    </row>
    <row r="18" spans="1:2" ht="12">
      <c r="A18" s="44" t="s">
        <v>59</v>
      </c>
      <c r="B18" s="45">
        <v>3000</v>
      </c>
    </row>
    <row r="19" spans="1:2" ht="12">
      <c r="A19" s="44" t="s">
        <v>60</v>
      </c>
      <c r="B19" s="45">
        <v>3000</v>
      </c>
    </row>
    <row r="20" spans="1:2" ht="12">
      <c r="A20" s="44" t="s">
        <v>61</v>
      </c>
      <c r="B20" s="45">
        <v>3000</v>
      </c>
    </row>
    <row r="21" spans="1:2" ht="12">
      <c r="A21" s="44" t="s">
        <v>62</v>
      </c>
      <c r="B21" s="45">
        <v>3000</v>
      </c>
    </row>
    <row r="22" spans="1:2" ht="12">
      <c r="A22" s="44" t="s">
        <v>63</v>
      </c>
      <c r="B22" s="45">
        <v>3000</v>
      </c>
    </row>
    <row r="23" spans="1:2" ht="12">
      <c r="A23" s="44" t="s">
        <v>64</v>
      </c>
      <c r="B23" s="45">
        <v>3000</v>
      </c>
    </row>
    <row r="24" spans="1:2" ht="12">
      <c r="A24" s="44" t="s">
        <v>65</v>
      </c>
      <c r="B24" s="45">
        <v>3000</v>
      </c>
    </row>
    <row r="25" spans="1:2" ht="12">
      <c r="A25" s="44" t="s">
        <v>66</v>
      </c>
      <c r="B25" s="45">
        <v>3000</v>
      </c>
    </row>
    <row r="26" spans="1:2" ht="12">
      <c r="A26" s="44" t="s">
        <v>67</v>
      </c>
      <c r="B26" s="45">
        <v>3000</v>
      </c>
    </row>
    <row r="27" spans="1:2" ht="12">
      <c r="A27" s="44" t="s">
        <v>68</v>
      </c>
      <c r="B27" s="45">
        <v>3000</v>
      </c>
    </row>
    <row r="28" spans="1:2" ht="12">
      <c r="A28" s="44" t="s">
        <v>69</v>
      </c>
      <c r="B28" s="45">
        <v>3000</v>
      </c>
    </row>
    <row r="29" spans="1:2" ht="12">
      <c r="A29" s="44" t="s">
        <v>70</v>
      </c>
      <c r="B29" s="45">
        <v>3000</v>
      </c>
    </row>
    <row r="30" spans="1:2" ht="12">
      <c r="A30" s="44" t="s">
        <v>71</v>
      </c>
      <c r="B30" s="45">
        <v>3000</v>
      </c>
    </row>
    <row r="31" spans="1:2" ht="12">
      <c r="A31" s="44" t="s">
        <v>428</v>
      </c>
      <c r="B31" s="45">
        <v>3000</v>
      </c>
    </row>
    <row r="32" spans="1:2" ht="12">
      <c r="A32" s="44" t="s">
        <v>72</v>
      </c>
      <c r="B32" s="45">
        <v>3000</v>
      </c>
    </row>
    <row r="33" spans="1:2" ht="12">
      <c r="A33" s="44" t="s">
        <v>73</v>
      </c>
      <c r="B33" s="45">
        <v>3000</v>
      </c>
    </row>
    <row r="34" spans="1:2" ht="12">
      <c r="A34" s="44" t="s">
        <v>74</v>
      </c>
      <c r="B34" s="45">
        <v>3000</v>
      </c>
    </row>
    <row r="35" spans="1:2" ht="12">
      <c r="A35" s="44" t="s">
        <v>75</v>
      </c>
      <c r="B35" s="45">
        <v>3000</v>
      </c>
    </row>
    <row r="36" spans="1:2" ht="12">
      <c r="A36" s="44" t="s">
        <v>76</v>
      </c>
      <c r="B36" s="45">
        <v>3000</v>
      </c>
    </row>
    <row r="37" spans="1:2" ht="12">
      <c r="A37" s="44" t="s">
        <v>77</v>
      </c>
      <c r="B37" s="45">
        <v>3000</v>
      </c>
    </row>
    <row r="38" spans="1:2" ht="12">
      <c r="A38" s="44" t="s">
        <v>78</v>
      </c>
      <c r="B38" s="45">
        <v>3000</v>
      </c>
    </row>
    <row r="39" spans="1:2" ht="12">
      <c r="A39" s="44" t="s">
        <v>79</v>
      </c>
      <c r="B39" s="45">
        <v>3000</v>
      </c>
    </row>
    <row r="40" spans="1:2" ht="12">
      <c r="A40" s="44" t="s">
        <v>80</v>
      </c>
      <c r="B40" s="45">
        <v>3000</v>
      </c>
    </row>
    <row r="41" spans="1:2" ht="12">
      <c r="A41" s="44" t="s">
        <v>81</v>
      </c>
      <c r="B41" s="45">
        <v>6000</v>
      </c>
    </row>
    <row r="42" spans="1:2" ht="12">
      <c r="A42" s="44" t="s">
        <v>82</v>
      </c>
      <c r="B42" s="45">
        <v>6000</v>
      </c>
    </row>
    <row r="43" spans="1:2" ht="12">
      <c r="A43" s="44" t="s">
        <v>83</v>
      </c>
      <c r="B43" s="45">
        <v>6000</v>
      </c>
    </row>
    <row r="44" spans="1:2" ht="12">
      <c r="A44" s="44" t="s">
        <v>84</v>
      </c>
      <c r="B44" s="45">
        <v>6000</v>
      </c>
    </row>
    <row r="45" spans="1:2" ht="12">
      <c r="A45" s="44" t="s">
        <v>85</v>
      </c>
      <c r="B45" s="45">
        <v>6000</v>
      </c>
    </row>
    <row r="46" spans="1:2" ht="12">
      <c r="A46" s="44" t="s">
        <v>86</v>
      </c>
      <c r="B46" s="45">
        <v>6000</v>
      </c>
    </row>
    <row r="47" spans="1:2" ht="12">
      <c r="A47" s="44" t="s">
        <v>87</v>
      </c>
      <c r="B47" s="45">
        <v>6000</v>
      </c>
    </row>
    <row r="48" spans="1:2" ht="12">
      <c r="A48" s="44" t="s">
        <v>88</v>
      </c>
      <c r="B48" s="45">
        <v>6000</v>
      </c>
    </row>
    <row r="49" spans="1:2" ht="12">
      <c r="A49" s="44" t="s">
        <v>89</v>
      </c>
      <c r="B49" s="45">
        <v>6000</v>
      </c>
    </row>
    <row r="50" spans="1:2" ht="12">
      <c r="A50" s="44" t="s">
        <v>90</v>
      </c>
      <c r="B50" s="45">
        <v>6000</v>
      </c>
    </row>
    <row r="51" spans="1:2" ht="12">
      <c r="A51" s="44" t="s">
        <v>91</v>
      </c>
      <c r="B51" s="45">
        <v>6000</v>
      </c>
    </row>
    <row r="52" spans="1:2" ht="12">
      <c r="A52" s="44" t="s">
        <v>92</v>
      </c>
      <c r="B52" s="45">
        <v>6000</v>
      </c>
    </row>
    <row r="53" spans="1:2" ht="12">
      <c r="A53" s="44" t="s">
        <v>93</v>
      </c>
      <c r="B53" s="45">
        <v>6000</v>
      </c>
    </row>
    <row r="54" spans="1:2" ht="12">
      <c r="A54" s="44" t="s">
        <v>94</v>
      </c>
      <c r="B54" s="45">
        <v>6000</v>
      </c>
    </row>
    <row r="55" spans="1:2" ht="12">
      <c r="A55" s="44" t="s">
        <v>95</v>
      </c>
      <c r="B55" s="45">
        <v>6000</v>
      </c>
    </row>
    <row r="56" spans="1:2" ht="12">
      <c r="A56" s="44" t="s">
        <v>96</v>
      </c>
      <c r="B56" s="45">
        <v>6000</v>
      </c>
    </row>
    <row r="57" spans="1:2" ht="12">
      <c r="A57" s="44" t="s">
        <v>97</v>
      </c>
      <c r="B57" s="45">
        <v>6000</v>
      </c>
    </row>
    <row r="58" spans="1:2" ht="12">
      <c r="A58" s="44" t="s">
        <v>98</v>
      </c>
      <c r="B58" s="45">
        <v>6000</v>
      </c>
    </row>
    <row r="59" spans="1:2" ht="12">
      <c r="A59" s="44" t="s">
        <v>99</v>
      </c>
      <c r="B59" s="45">
        <v>6000</v>
      </c>
    </row>
    <row r="60" spans="1:2" ht="12">
      <c r="A60" s="44" t="s">
        <v>100</v>
      </c>
      <c r="B60" s="45">
        <v>6000</v>
      </c>
    </row>
    <row r="61" spans="1:2" ht="12">
      <c r="A61" s="44" t="s">
        <v>101</v>
      </c>
      <c r="B61" s="45">
        <v>6000</v>
      </c>
    </row>
    <row r="62" spans="1:2" ht="12">
      <c r="A62" s="44" t="s">
        <v>429</v>
      </c>
      <c r="B62" s="45">
        <v>6000</v>
      </c>
    </row>
    <row r="63" spans="1:2" ht="12">
      <c r="A63" s="44" t="s">
        <v>102</v>
      </c>
      <c r="B63" s="45">
        <v>6000</v>
      </c>
    </row>
    <row r="64" spans="1:2" ht="12">
      <c r="A64" s="44" t="s">
        <v>112</v>
      </c>
      <c r="B64" s="45">
        <v>6000</v>
      </c>
    </row>
    <row r="65" spans="1:2" ht="12">
      <c r="A65" s="44" t="s">
        <v>113</v>
      </c>
      <c r="B65" s="45">
        <v>6000</v>
      </c>
    </row>
    <row r="66" spans="1:2" ht="12">
      <c r="A66" s="44" t="s">
        <v>114</v>
      </c>
      <c r="B66" s="45">
        <v>6000</v>
      </c>
    </row>
    <row r="67" spans="1:2" ht="12">
      <c r="A67" s="44" t="s">
        <v>115</v>
      </c>
      <c r="B67" s="45">
        <v>6000</v>
      </c>
    </row>
    <row r="68" spans="1:2" ht="12">
      <c r="A68" s="44" t="s">
        <v>116</v>
      </c>
      <c r="B68" s="45">
        <v>6000</v>
      </c>
    </row>
    <row r="69" spans="1:2" ht="12">
      <c r="A69" s="44" t="s">
        <v>117</v>
      </c>
      <c r="B69" s="45">
        <v>6000</v>
      </c>
    </row>
    <row r="70" spans="1:2" ht="12">
      <c r="A70" s="44" t="s">
        <v>118</v>
      </c>
      <c r="B70" s="45">
        <v>6000</v>
      </c>
    </row>
    <row r="71" spans="1:2" ht="12">
      <c r="A71" s="44" t="s">
        <v>119</v>
      </c>
      <c r="B71" s="45">
        <v>6000</v>
      </c>
    </row>
    <row r="72" spans="1:2" ht="12">
      <c r="A72" s="44" t="s">
        <v>120</v>
      </c>
      <c r="B72" s="45">
        <v>9000</v>
      </c>
    </row>
    <row r="73" spans="1:2" ht="12">
      <c r="A73" s="44" t="s">
        <v>121</v>
      </c>
      <c r="B73" s="45">
        <v>9000</v>
      </c>
    </row>
    <row r="74" spans="1:2" ht="12">
      <c r="A74" s="44" t="s">
        <v>122</v>
      </c>
      <c r="B74" s="45">
        <v>9000</v>
      </c>
    </row>
    <row r="75" spans="1:2" ht="12">
      <c r="A75" s="44" t="s">
        <v>123</v>
      </c>
      <c r="B75" s="45">
        <v>9000</v>
      </c>
    </row>
    <row r="76" spans="1:2" ht="12">
      <c r="A76" s="44" t="s">
        <v>124</v>
      </c>
      <c r="B76" s="45">
        <v>9000</v>
      </c>
    </row>
    <row r="77" spans="1:2" ht="12">
      <c r="A77" s="44" t="s">
        <v>125</v>
      </c>
      <c r="B77" s="45">
        <v>9000</v>
      </c>
    </row>
    <row r="78" spans="1:2" ht="12">
      <c r="A78" s="44" t="s">
        <v>126</v>
      </c>
      <c r="B78" s="45">
        <v>9000</v>
      </c>
    </row>
    <row r="79" spans="1:2" ht="12">
      <c r="A79" s="44" t="s">
        <v>127</v>
      </c>
      <c r="B79" s="45">
        <v>9000</v>
      </c>
    </row>
    <row r="80" spans="1:2" ht="12">
      <c r="A80" s="44" t="s">
        <v>128</v>
      </c>
      <c r="B80" s="45">
        <v>9000</v>
      </c>
    </row>
    <row r="81" spans="1:2" ht="12">
      <c r="A81" s="44" t="s">
        <v>129</v>
      </c>
      <c r="B81" s="45">
        <v>9000</v>
      </c>
    </row>
    <row r="82" spans="1:2" ht="12">
      <c r="A82" s="44" t="s">
        <v>130</v>
      </c>
      <c r="B82" s="45">
        <v>9000</v>
      </c>
    </row>
    <row r="83" spans="1:2" ht="12">
      <c r="A83" s="44" t="s">
        <v>131</v>
      </c>
      <c r="B83" s="45">
        <v>9000</v>
      </c>
    </row>
    <row r="84" spans="1:2" ht="12">
      <c r="A84" s="44" t="s">
        <v>132</v>
      </c>
      <c r="B84" s="45">
        <v>9000</v>
      </c>
    </row>
    <row r="85" spans="1:2" ht="12">
      <c r="A85" s="44" t="s">
        <v>133</v>
      </c>
      <c r="B85" s="45">
        <v>9000</v>
      </c>
    </row>
    <row r="86" spans="1:2" ht="12">
      <c r="A86" s="44" t="s">
        <v>134</v>
      </c>
      <c r="B86" s="45">
        <v>9000</v>
      </c>
    </row>
    <row r="87" spans="1:2" ht="12">
      <c r="A87" s="44" t="s">
        <v>135</v>
      </c>
      <c r="B87" s="45">
        <v>9000</v>
      </c>
    </row>
    <row r="88" spans="1:2" ht="12">
      <c r="A88" s="44" t="s">
        <v>136</v>
      </c>
      <c r="B88" s="45">
        <v>9000</v>
      </c>
    </row>
    <row r="89" spans="1:2" ht="12">
      <c r="A89" s="44" t="s">
        <v>137</v>
      </c>
      <c r="B89" s="45">
        <v>9000</v>
      </c>
    </row>
    <row r="90" spans="1:2" ht="12">
      <c r="A90" s="44" t="s">
        <v>138</v>
      </c>
      <c r="B90" s="45">
        <v>9000</v>
      </c>
    </row>
    <row r="91" spans="1:2" ht="12">
      <c r="A91" s="44" t="s">
        <v>139</v>
      </c>
      <c r="B91" s="45">
        <v>9000</v>
      </c>
    </row>
    <row r="92" spans="1:2" ht="12">
      <c r="A92" s="44" t="s">
        <v>140</v>
      </c>
      <c r="B92" s="45">
        <v>9000</v>
      </c>
    </row>
    <row r="93" spans="1:2" ht="12">
      <c r="A93" s="44" t="s">
        <v>430</v>
      </c>
      <c r="B93" s="45">
        <v>9000</v>
      </c>
    </row>
    <row r="94" spans="1:2" ht="12">
      <c r="A94" s="44" t="s">
        <v>103</v>
      </c>
      <c r="B94" s="45">
        <v>9000</v>
      </c>
    </row>
    <row r="95" spans="1:2" ht="12">
      <c r="A95" s="44" t="s">
        <v>105</v>
      </c>
      <c r="B95" s="45">
        <v>9000</v>
      </c>
    </row>
    <row r="96" spans="1:2" ht="12">
      <c r="A96" s="44" t="s">
        <v>141</v>
      </c>
      <c r="B96" s="45">
        <v>9000</v>
      </c>
    </row>
    <row r="97" spans="1:2" ht="12">
      <c r="A97" s="44" t="s">
        <v>142</v>
      </c>
      <c r="B97" s="45">
        <v>9000</v>
      </c>
    </row>
    <row r="98" spans="1:2" ht="12">
      <c r="A98" s="44" t="s">
        <v>143</v>
      </c>
      <c r="B98" s="45">
        <v>9000</v>
      </c>
    </row>
    <row r="99" spans="1:2" ht="12">
      <c r="A99" s="44" t="s">
        <v>144</v>
      </c>
      <c r="B99" s="45">
        <v>9000</v>
      </c>
    </row>
    <row r="100" spans="1:2" ht="12">
      <c r="A100" s="44" t="s">
        <v>145</v>
      </c>
      <c r="B100" s="45">
        <v>9000</v>
      </c>
    </row>
    <row r="101" spans="1:2" ht="12">
      <c r="A101" s="44" t="s">
        <v>146</v>
      </c>
      <c r="B101" s="45">
        <v>9000</v>
      </c>
    </row>
    <row r="102" spans="1:2" ht="12">
      <c r="A102" s="44" t="s">
        <v>147</v>
      </c>
      <c r="B102" s="45">
        <v>9000</v>
      </c>
    </row>
    <row r="103" spans="1:2" ht="12">
      <c r="A103" s="44" t="s">
        <v>148</v>
      </c>
      <c r="B103" s="45">
        <v>12000</v>
      </c>
    </row>
    <row r="104" spans="1:2" ht="12">
      <c r="A104" s="44" t="s">
        <v>149</v>
      </c>
      <c r="B104" s="45">
        <v>12000</v>
      </c>
    </row>
    <row r="105" spans="1:2" ht="12">
      <c r="A105" s="44" t="s">
        <v>150</v>
      </c>
      <c r="B105" s="45">
        <v>12000</v>
      </c>
    </row>
    <row r="106" spans="1:2" ht="12">
      <c r="A106" s="44" t="s">
        <v>151</v>
      </c>
      <c r="B106" s="45">
        <v>12000</v>
      </c>
    </row>
    <row r="107" spans="1:2" ht="12">
      <c r="A107" s="44" t="s">
        <v>152</v>
      </c>
      <c r="B107" s="45">
        <v>12000</v>
      </c>
    </row>
    <row r="108" spans="1:2" ht="12">
      <c r="A108" s="44" t="s">
        <v>153</v>
      </c>
      <c r="B108" s="45">
        <v>12000</v>
      </c>
    </row>
    <row r="109" spans="1:2" ht="12">
      <c r="A109" s="44" t="s">
        <v>154</v>
      </c>
      <c r="B109" s="45">
        <v>12000</v>
      </c>
    </row>
    <row r="110" spans="1:2" ht="12">
      <c r="A110" s="44" t="s">
        <v>155</v>
      </c>
      <c r="B110" s="45">
        <v>12000</v>
      </c>
    </row>
    <row r="111" spans="1:2" ht="12">
      <c r="A111" s="44" t="s">
        <v>156</v>
      </c>
      <c r="B111" s="45">
        <v>12000</v>
      </c>
    </row>
    <row r="112" spans="1:2" ht="12">
      <c r="A112" s="44" t="s">
        <v>157</v>
      </c>
      <c r="B112" s="45">
        <v>12000</v>
      </c>
    </row>
    <row r="113" spans="1:2" ht="12">
      <c r="A113" s="44" t="s">
        <v>158</v>
      </c>
      <c r="B113" s="45">
        <v>12000</v>
      </c>
    </row>
    <row r="114" spans="1:2" ht="12">
      <c r="A114" s="44" t="s">
        <v>159</v>
      </c>
      <c r="B114" s="45">
        <v>12000</v>
      </c>
    </row>
    <row r="115" spans="1:2" ht="12">
      <c r="A115" s="44" t="s">
        <v>160</v>
      </c>
      <c r="B115" s="45">
        <v>12000</v>
      </c>
    </row>
    <row r="116" spans="1:2" ht="12">
      <c r="A116" s="44" t="s">
        <v>161</v>
      </c>
      <c r="B116" s="45">
        <v>12000</v>
      </c>
    </row>
    <row r="117" spans="1:2" ht="12">
      <c r="A117" s="44" t="s">
        <v>162</v>
      </c>
      <c r="B117" s="45">
        <v>12000</v>
      </c>
    </row>
    <row r="118" spans="1:2" ht="12">
      <c r="A118" s="44" t="s">
        <v>163</v>
      </c>
      <c r="B118" s="45">
        <v>12000</v>
      </c>
    </row>
    <row r="119" spans="1:2" ht="12">
      <c r="A119" s="44" t="s">
        <v>164</v>
      </c>
      <c r="B119" s="45">
        <v>12000</v>
      </c>
    </row>
    <row r="120" spans="1:2" ht="12">
      <c r="A120" s="44" t="s">
        <v>165</v>
      </c>
      <c r="B120" s="45">
        <v>12000</v>
      </c>
    </row>
    <row r="121" spans="1:2" ht="12">
      <c r="A121" s="44" t="s">
        <v>166</v>
      </c>
      <c r="B121" s="45">
        <v>12000</v>
      </c>
    </row>
    <row r="122" spans="1:2" ht="12">
      <c r="A122" s="44" t="s">
        <v>167</v>
      </c>
      <c r="B122" s="45">
        <v>12000</v>
      </c>
    </row>
    <row r="123" spans="1:2" ht="12">
      <c r="A123" s="44" t="s">
        <v>168</v>
      </c>
      <c r="B123" s="45">
        <v>12000</v>
      </c>
    </row>
    <row r="124" spans="1:2" ht="12">
      <c r="A124" s="44" t="s">
        <v>431</v>
      </c>
      <c r="B124" s="45">
        <v>12000</v>
      </c>
    </row>
    <row r="125" spans="1:2" ht="12">
      <c r="A125" s="44" t="s">
        <v>104</v>
      </c>
      <c r="B125" s="45">
        <v>12000</v>
      </c>
    </row>
    <row r="126" spans="1:2" ht="12">
      <c r="A126" s="44" t="s">
        <v>169</v>
      </c>
      <c r="B126" s="45">
        <v>12000</v>
      </c>
    </row>
    <row r="127" spans="1:2" ht="12">
      <c r="A127" s="44" t="s">
        <v>170</v>
      </c>
      <c r="B127" s="45">
        <v>12000</v>
      </c>
    </row>
    <row r="128" spans="1:2" ht="12">
      <c r="A128" s="44" t="s">
        <v>171</v>
      </c>
      <c r="B128" s="45">
        <v>12000</v>
      </c>
    </row>
    <row r="129" spans="1:2" ht="12">
      <c r="A129" s="44" t="s">
        <v>172</v>
      </c>
      <c r="B129" s="45">
        <v>12000</v>
      </c>
    </row>
    <row r="130" spans="1:2" ht="12">
      <c r="A130" s="44" t="s">
        <v>173</v>
      </c>
      <c r="B130" s="45">
        <v>12000</v>
      </c>
    </row>
    <row r="131" spans="1:2" ht="12">
      <c r="A131" s="44" t="s">
        <v>174</v>
      </c>
      <c r="B131" s="45">
        <v>12000</v>
      </c>
    </row>
    <row r="132" spans="1:2" ht="12">
      <c r="A132" s="44" t="s">
        <v>175</v>
      </c>
      <c r="B132" s="45">
        <v>12000</v>
      </c>
    </row>
    <row r="133" spans="1:2" ht="12">
      <c r="A133" s="44" t="s">
        <v>176</v>
      </c>
      <c r="B133" s="45">
        <v>12000</v>
      </c>
    </row>
    <row r="134" spans="1:2" ht="12">
      <c r="A134" s="44" t="s">
        <v>177</v>
      </c>
      <c r="B134" s="45">
        <v>15000</v>
      </c>
    </row>
    <row r="135" spans="1:2" ht="12">
      <c r="A135" s="44" t="s">
        <v>178</v>
      </c>
      <c r="B135" s="45">
        <v>15000</v>
      </c>
    </row>
    <row r="136" spans="1:2" ht="12">
      <c r="A136" s="44" t="s">
        <v>179</v>
      </c>
      <c r="B136" s="45">
        <v>15000</v>
      </c>
    </row>
    <row r="137" spans="1:2" ht="12">
      <c r="A137" s="44" t="s">
        <v>180</v>
      </c>
      <c r="B137" s="45">
        <v>15000</v>
      </c>
    </row>
    <row r="138" spans="1:2" ht="12">
      <c r="A138" s="44" t="s">
        <v>181</v>
      </c>
      <c r="B138" s="45">
        <v>15000</v>
      </c>
    </row>
    <row r="139" spans="1:2" ht="12">
      <c r="A139" s="44" t="s">
        <v>182</v>
      </c>
      <c r="B139" s="45">
        <v>15000</v>
      </c>
    </row>
    <row r="140" spans="1:2" ht="12">
      <c r="A140" s="44" t="s">
        <v>183</v>
      </c>
      <c r="B140" s="45">
        <v>15000</v>
      </c>
    </row>
    <row r="141" spans="1:2" ht="12">
      <c r="A141" s="44" t="s">
        <v>184</v>
      </c>
      <c r="B141" s="45">
        <v>15000</v>
      </c>
    </row>
    <row r="142" spans="1:2" ht="12">
      <c r="A142" s="44" t="s">
        <v>185</v>
      </c>
      <c r="B142" s="45">
        <v>15000</v>
      </c>
    </row>
    <row r="143" spans="1:2" ht="12">
      <c r="A143" s="44" t="s">
        <v>186</v>
      </c>
      <c r="B143" s="45">
        <v>15000</v>
      </c>
    </row>
    <row r="144" spans="1:2" ht="12">
      <c r="A144" s="44" t="s">
        <v>187</v>
      </c>
      <c r="B144" s="45">
        <v>15000</v>
      </c>
    </row>
    <row r="145" spans="1:2" ht="12">
      <c r="A145" s="44" t="s">
        <v>188</v>
      </c>
      <c r="B145" s="45">
        <v>15000</v>
      </c>
    </row>
    <row r="146" spans="1:2" ht="12">
      <c r="A146" s="44" t="s">
        <v>189</v>
      </c>
      <c r="B146" s="45">
        <v>15000</v>
      </c>
    </row>
    <row r="147" spans="1:2" ht="12">
      <c r="A147" s="44" t="s">
        <v>190</v>
      </c>
      <c r="B147" s="45">
        <v>15000</v>
      </c>
    </row>
    <row r="148" spans="1:2" ht="12">
      <c r="A148" s="44" t="s">
        <v>191</v>
      </c>
      <c r="B148" s="45">
        <v>15000</v>
      </c>
    </row>
    <row r="149" spans="1:2" ht="12">
      <c r="A149" s="44" t="s">
        <v>192</v>
      </c>
      <c r="B149" s="45">
        <v>15000</v>
      </c>
    </row>
    <row r="150" spans="1:2" ht="12">
      <c r="A150" s="44" t="s">
        <v>193</v>
      </c>
      <c r="B150" s="45">
        <v>15000</v>
      </c>
    </row>
    <row r="151" spans="1:2" ht="12">
      <c r="A151" s="44" t="s">
        <v>194</v>
      </c>
      <c r="B151" s="45">
        <v>15000</v>
      </c>
    </row>
    <row r="152" spans="1:2" ht="12">
      <c r="A152" s="44" t="s">
        <v>195</v>
      </c>
      <c r="B152" s="45">
        <v>15000</v>
      </c>
    </row>
    <row r="153" spans="1:2" ht="12">
      <c r="A153" s="44" t="s">
        <v>196</v>
      </c>
      <c r="B153" s="45">
        <v>15000</v>
      </c>
    </row>
    <row r="154" spans="1:2" ht="12">
      <c r="A154" s="44" t="s">
        <v>197</v>
      </c>
      <c r="B154" s="45">
        <v>15000</v>
      </c>
    </row>
    <row r="155" spans="1:2" ht="12">
      <c r="A155" s="44" t="s">
        <v>432</v>
      </c>
      <c r="B155" s="45">
        <v>15000</v>
      </c>
    </row>
    <row r="156" spans="1:2" ht="12">
      <c r="A156" s="44" t="s">
        <v>106</v>
      </c>
      <c r="B156" s="45">
        <v>15000</v>
      </c>
    </row>
    <row r="157" spans="1:2" ht="12">
      <c r="A157" s="44" t="s">
        <v>198</v>
      </c>
      <c r="B157" s="45">
        <v>15000</v>
      </c>
    </row>
    <row r="158" spans="1:2" ht="12">
      <c r="A158" s="44" t="s">
        <v>199</v>
      </c>
      <c r="B158" s="45">
        <v>15000</v>
      </c>
    </row>
    <row r="159" spans="1:2" ht="12">
      <c r="A159" s="44" t="s">
        <v>200</v>
      </c>
      <c r="B159" s="45">
        <v>15000</v>
      </c>
    </row>
    <row r="160" spans="1:2" ht="12">
      <c r="A160" s="44" t="s">
        <v>201</v>
      </c>
      <c r="B160" s="45">
        <v>15000</v>
      </c>
    </row>
    <row r="161" spans="1:2" ht="12">
      <c r="A161" s="44" t="s">
        <v>202</v>
      </c>
      <c r="B161" s="45">
        <v>15000</v>
      </c>
    </row>
    <row r="162" spans="1:2" ht="12">
      <c r="A162" s="44" t="s">
        <v>203</v>
      </c>
      <c r="B162" s="45">
        <v>15000</v>
      </c>
    </row>
    <row r="163" spans="1:2" ht="12">
      <c r="A163" s="44" t="s">
        <v>204</v>
      </c>
      <c r="B163" s="45">
        <v>15000</v>
      </c>
    </row>
    <row r="164" spans="1:2" ht="12">
      <c r="A164" s="44" t="s">
        <v>205</v>
      </c>
      <c r="B164" s="45">
        <v>15000</v>
      </c>
    </row>
    <row r="165" spans="1:2" ht="12">
      <c r="A165" s="44" t="s">
        <v>206</v>
      </c>
      <c r="B165" s="45">
        <v>18000</v>
      </c>
    </row>
    <row r="166" spans="1:2" ht="12">
      <c r="A166" s="44" t="s">
        <v>207</v>
      </c>
      <c r="B166" s="45">
        <v>18000</v>
      </c>
    </row>
    <row r="167" spans="1:2" ht="12">
      <c r="A167" s="44" t="s">
        <v>208</v>
      </c>
      <c r="B167" s="45">
        <v>18000</v>
      </c>
    </row>
    <row r="168" spans="1:2" ht="12">
      <c r="A168" s="44" t="s">
        <v>209</v>
      </c>
      <c r="B168" s="45">
        <v>18000</v>
      </c>
    </row>
    <row r="169" spans="1:2" ht="12">
      <c r="A169" s="44" t="s">
        <v>210</v>
      </c>
      <c r="B169" s="45">
        <v>18000</v>
      </c>
    </row>
    <row r="170" spans="1:2" ht="12">
      <c r="A170" s="44" t="s">
        <v>211</v>
      </c>
      <c r="B170" s="45">
        <v>18000</v>
      </c>
    </row>
    <row r="171" spans="1:2" ht="12">
      <c r="A171" s="44" t="s">
        <v>212</v>
      </c>
      <c r="B171" s="45">
        <v>18000</v>
      </c>
    </row>
    <row r="172" spans="1:2" ht="12">
      <c r="A172" s="44" t="s">
        <v>213</v>
      </c>
      <c r="B172" s="45">
        <v>18000</v>
      </c>
    </row>
    <row r="173" spans="1:2" ht="12">
      <c r="A173" s="44" t="s">
        <v>214</v>
      </c>
      <c r="B173" s="45">
        <v>18000</v>
      </c>
    </row>
    <row r="174" spans="1:2" ht="12">
      <c r="A174" s="44" t="s">
        <v>215</v>
      </c>
      <c r="B174" s="45">
        <v>18000</v>
      </c>
    </row>
    <row r="175" spans="1:2" ht="12">
      <c r="A175" s="44" t="s">
        <v>216</v>
      </c>
      <c r="B175" s="45">
        <v>18000</v>
      </c>
    </row>
    <row r="176" spans="1:2" ht="12">
      <c r="A176" s="44" t="s">
        <v>217</v>
      </c>
      <c r="B176" s="45">
        <v>18000</v>
      </c>
    </row>
    <row r="177" spans="1:2" ht="12">
      <c r="A177" s="44" t="s">
        <v>218</v>
      </c>
      <c r="B177" s="45">
        <v>18000</v>
      </c>
    </row>
    <row r="178" spans="1:2" ht="12">
      <c r="A178" s="44" t="s">
        <v>219</v>
      </c>
      <c r="B178" s="45">
        <v>18000</v>
      </c>
    </row>
    <row r="179" spans="1:2" ht="12">
      <c r="A179" s="44" t="s">
        <v>220</v>
      </c>
      <c r="B179" s="45">
        <v>18000</v>
      </c>
    </row>
    <row r="180" spans="1:2" ht="12">
      <c r="A180" s="44" t="s">
        <v>221</v>
      </c>
      <c r="B180" s="45">
        <v>18000</v>
      </c>
    </row>
    <row r="181" spans="1:2" ht="12">
      <c r="A181" s="44" t="s">
        <v>222</v>
      </c>
      <c r="B181" s="45">
        <v>18000</v>
      </c>
    </row>
    <row r="182" spans="1:2" ht="12">
      <c r="A182" s="44" t="s">
        <v>223</v>
      </c>
      <c r="B182" s="45">
        <v>18000</v>
      </c>
    </row>
    <row r="183" spans="1:2" ht="12">
      <c r="A183" s="44" t="s">
        <v>224</v>
      </c>
      <c r="B183" s="45">
        <v>18000</v>
      </c>
    </row>
    <row r="184" spans="1:2" ht="12">
      <c r="A184" s="44" t="s">
        <v>225</v>
      </c>
      <c r="B184" s="45">
        <v>18000</v>
      </c>
    </row>
    <row r="185" spans="1:2" ht="12">
      <c r="A185" s="44" t="s">
        <v>226</v>
      </c>
      <c r="B185" s="45">
        <v>18000</v>
      </c>
    </row>
    <row r="186" spans="1:2" ht="12">
      <c r="A186" s="44" t="s">
        <v>433</v>
      </c>
      <c r="B186" s="45">
        <v>18000</v>
      </c>
    </row>
    <row r="187" spans="1:2" ht="12">
      <c r="A187" s="44" t="s">
        <v>107</v>
      </c>
      <c r="B187" s="45">
        <v>18000</v>
      </c>
    </row>
    <row r="188" spans="1:2" ht="12">
      <c r="A188" s="44" t="s">
        <v>227</v>
      </c>
      <c r="B188" s="45">
        <v>18000</v>
      </c>
    </row>
    <row r="189" spans="1:2" ht="12">
      <c r="A189" s="44" t="s">
        <v>228</v>
      </c>
      <c r="B189" s="45">
        <v>18000</v>
      </c>
    </row>
    <row r="190" spans="1:2" ht="12">
      <c r="A190" s="44" t="s">
        <v>229</v>
      </c>
      <c r="B190" s="45">
        <v>18000</v>
      </c>
    </row>
    <row r="191" spans="1:2" ht="12">
      <c r="A191" s="44" t="s">
        <v>230</v>
      </c>
      <c r="B191" s="45">
        <v>18000</v>
      </c>
    </row>
    <row r="192" spans="1:2" ht="12">
      <c r="A192" s="44" t="s">
        <v>231</v>
      </c>
      <c r="B192" s="45">
        <v>18000</v>
      </c>
    </row>
    <row r="193" spans="1:2" ht="12">
      <c r="A193" s="44" t="s">
        <v>232</v>
      </c>
      <c r="B193" s="45">
        <v>18000</v>
      </c>
    </row>
    <row r="194" spans="1:2" ht="12">
      <c r="A194" s="44" t="s">
        <v>233</v>
      </c>
      <c r="B194" s="45">
        <v>18000</v>
      </c>
    </row>
    <row r="195" spans="1:2" ht="12">
      <c r="A195" s="44" t="s">
        <v>234</v>
      </c>
      <c r="B195" s="45">
        <v>18000</v>
      </c>
    </row>
    <row r="196" spans="1:2" ht="12">
      <c r="A196" s="44" t="s">
        <v>235</v>
      </c>
      <c r="B196" s="45">
        <v>18000</v>
      </c>
    </row>
    <row r="197" spans="1:2" ht="12">
      <c r="A197" s="44" t="s">
        <v>236</v>
      </c>
      <c r="B197" s="45">
        <v>18000</v>
      </c>
    </row>
    <row r="198" spans="1:2" ht="12">
      <c r="A198" s="44" t="s">
        <v>237</v>
      </c>
      <c r="B198" s="45">
        <v>18000</v>
      </c>
    </row>
    <row r="199" spans="1:2" ht="12">
      <c r="A199" s="44" t="s">
        <v>238</v>
      </c>
      <c r="B199" s="45">
        <v>18000</v>
      </c>
    </row>
    <row r="200" spans="1:2" ht="12">
      <c r="A200" s="44" t="s">
        <v>239</v>
      </c>
      <c r="B200" s="45">
        <v>18000</v>
      </c>
    </row>
    <row r="201" spans="1:2" ht="12">
      <c r="A201" s="44" t="s">
        <v>240</v>
      </c>
      <c r="B201" s="45">
        <v>18000</v>
      </c>
    </row>
    <row r="202" spans="1:2" ht="12">
      <c r="A202" s="44" t="s">
        <v>241</v>
      </c>
      <c r="B202" s="45">
        <v>18000</v>
      </c>
    </row>
    <row r="203" spans="1:2" ht="12">
      <c r="A203" s="44" t="s">
        <v>242</v>
      </c>
      <c r="B203" s="45">
        <v>18000</v>
      </c>
    </row>
    <row r="204" spans="1:2" ht="12">
      <c r="A204" s="44" t="s">
        <v>243</v>
      </c>
      <c r="B204" s="45">
        <v>18000</v>
      </c>
    </row>
    <row r="205" spans="1:2" ht="12">
      <c r="A205" s="44" t="s">
        <v>244</v>
      </c>
      <c r="B205" s="45">
        <v>18000</v>
      </c>
    </row>
    <row r="206" spans="1:2" ht="12">
      <c r="A206" s="44" t="s">
        <v>245</v>
      </c>
      <c r="B206" s="45">
        <v>18000</v>
      </c>
    </row>
    <row r="207" spans="1:2" ht="12">
      <c r="A207" s="44" t="s">
        <v>246</v>
      </c>
      <c r="B207" s="45">
        <v>18000</v>
      </c>
    </row>
    <row r="208" spans="1:2" ht="12">
      <c r="A208" s="44" t="s">
        <v>247</v>
      </c>
      <c r="B208" s="45">
        <v>18000</v>
      </c>
    </row>
    <row r="209" spans="1:2" ht="12">
      <c r="A209" s="44" t="s">
        <v>248</v>
      </c>
      <c r="B209" s="45">
        <v>18000</v>
      </c>
    </row>
    <row r="210" spans="1:2" ht="12">
      <c r="A210" s="44" t="s">
        <v>249</v>
      </c>
      <c r="B210" s="45">
        <v>18000</v>
      </c>
    </row>
    <row r="211" spans="1:2" ht="12">
      <c r="A211" s="44" t="s">
        <v>250</v>
      </c>
      <c r="B211" s="45">
        <v>18000</v>
      </c>
    </row>
    <row r="212" spans="1:2" ht="12">
      <c r="A212" s="44" t="s">
        <v>251</v>
      </c>
      <c r="B212" s="45">
        <v>18000</v>
      </c>
    </row>
    <row r="213" spans="1:2" ht="12">
      <c r="A213" s="44" t="s">
        <v>252</v>
      </c>
      <c r="B213" s="45">
        <v>18000</v>
      </c>
    </row>
    <row r="214" spans="1:2" ht="12">
      <c r="A214" s="44" t="s">
        <v>253</v>
      </c>
      <c r="B214" s="45">
        <v>18000</v>
      </c>
    </row>
    <row r="215" spans="1:2" ht="12">
      <c r="A215" s="44" t="s">
        <v>254</v>
      </c>
      <c r="B215" s="45">
        <v>18000</v>
      </c>
    </row>
    <row r="216" spans="1:2" ht="12">
      <c r="A216" s="44" t="s">
        <v>255</v>
      </c>
      <c r="B216" s="45">
        <v>18000</v>
      </c>
    </row>
    <row r="217" spans="1:2" ht="12">
      <c r="A217" s="44" t="s">
        <v>434</v>
      </c>
      <c r="B217" s="45">
        <v>18000</v>
      </c>
    </row>
    <row r="218" spans="1:2" ht="12">
      <c r="A218" s="44" t="s">
        <v>108</v>
      </c>
      <c r="B218" s="45">
        <v>18000</v>
      </c>
    </row>
    <row r="219" spans="1:2" ht="12">
      <c r="A219" s="44" t="s">
        <v>256</v>
      </c>
      <c r="B219" s="45">
        <v>18000</v>
      </c>
    </row>
    <row r="220" spans="1:2" ht="12">
      <c r="A220" s="44" t="s">
        <v>257</v>
      </c>
      <c r="B220" s="45">
        <v>18000</v>
      </c>
    </row>
    <row r="221" spans="1:2" ht="12">
      <c r="A221" s="44" t="s">
        <v>258</v>
      </c>
      <c r="B221" s="45">
        <v>18000</v>
      </c>
    </row>
    <row r="222" spans="1:2" ht="12">
      <c r="A222" s="44" t="s">
        <v>259</v>
      </c>
      <c r="B222" s="45">
        <v>18000</v>
      </c>
    </row>
    <row r="223" spans="1:2" ht="12">
      <c r="A223" s="44" t="s">
        <v>260</v>
      </c>
      <c r="B223" s="45">
        <v>18000</v>
      </c>
    </row>
    <row r="224" spans="1:2" ht="12">
      <c r="A224" s="44" t="s">
        <v>261</v>
      </c>
      <c r="B224" s="45">
        <v>18000</v>
      </c>
    </row>
    <row r="225" spans="1:2" ht="12">
      <c r="A225" s="44" t="s">
        <v>262</v>
      </c>
      <c r="B225" s="45">
        <v>18000</v>
      </c>
    </row>
    <row r="226" spans="1:2" ht="12">
      <c r="A226" s="44" t="s">
        <v>263</v>
      </c>
      <c r="B226" s="45">
        <v>18000</v>
      </c>
    </row>
    <row r="227" spans="1:2" ht="12">
      <c r="A227" s="44" t="s">
        <v>264</v>
      </c>
      <c r="B227" s="45">
        <v>18000</v>
      </c>
    </row>
    <row r="228" spans="1:2" ht="12">
      <c r="A228" s="44" t="s">
        <v>265</v>
      </c>
      <c r="B228" s="45">
        <v>18000</v>
      </c>
    </row>
    <row r="229" spans="1:2" ht="12">
      <c r="A229" s="44" t="s">
        <v>266</v>
      </c>
      <c r="B229" s="45">
        <v>18000</v>
      </c>
    </row>
    <row r="230" spans="1:2" ht="12">
      <c r="A230" s="44" t="s">
        <v>267</v>
      </c>
      <c r="B230" s="45">
        <v>18000</v>
      </c>
    </row>
    <row r="231" spans="1:2" ht="12">
      <c r="A231" s="44" t="s">
        <v>268</v>
      </c>
      <c r="B231" s="45">
        <v>18000</v>
      </c>
    </row>
    <row r="232" spans="1:2" ht="12">
      <c r="A232" s="44" t="s">
        <v>269</v>
      </c>
      <c r="B232" s="45">
        <v>18000</v>
      </c>
    </row>
    <row r="233" spans="1:2" ht="12">
      <c r="A233" s="44" t="s">
        <v>270</v>
      </c>
      <c r="B233" s="45">
        <v>18000</v>
      </c>
    </row>
    <row r="234" spans="1:2" ht="12">
      <c r="A234" s="44" t="s">
        <v>271</v>
      </c>
      <c r="B234" s="45">
        <v>18000</v>
      </c>
    </row>
    <row r="235" spans="1:2" ht="12">
      <c r="A235" s="44" t="s">
        <v>272</v>
      </c>
      <c r="B235" s="45">
        <v>18000</v>
      </c>
    </row>
    <row r="236" spans="1:2" ht="12">
      <c r="A236" s="44" t="s">
        <v>273</v>
      </c>
      <c r="B236" s="45">
        <v>18000</v>
      </c>
    </row>
    <row r="237" spans="1:2" ht="12">
      <c r="A237" s="44" t="s">
        <v>274</v>
      </c>
      <c r="B237" s="45">
        <v>18000</v>
      </c>
    </row>
    <row r="238" spans="1:2" ht="12">
      <c r="A238" s="44" t="s">
        <v>275</v>
      </c>
      <c r="B238" s="45">
        <v>18000</v>
      </c>
    </row>
    <row r="239" spans="1:2" ht="12">
      <c r="A239" s="44" t="s">
        <v>276</v>
      </c>
      <c r="B239" s="45">
        <v>18000</v>
      </c>
    </row>
    <row r="240" spans="1:2" ht="12">
      <c r="A240" s="44" t="s">
        <v>277</v>
      </c>
      <c r="B240" s="45">
        <v>18000</v>
      </c>
    </row>
    <row r="241" spans="1:2" ht="12">
      <c r="A241" s="44" t="s">
        <v>278</v>
      </c>
      <c r="B241" s="45">
        <v>18000</v>
      </c>
    </row>
    <row r="242" spans="1:2" ht="12">
      <c r="A242" s="44" t="s">
        <v>279</v>
      </c>
      <c r="B242" s="45">
        <v>18000</v>
      </c>
    </row>
    <row r="243" spans="1:2" ht="12">
      <c r="A243" s="44" t="s">
        <v>280</v>
      </c>
      <c r="B243" s="45">
        <v>18000</v>
      </c>
    </row>
    <row r="244" spans="1:2" ht="12">
      <c r="A244" s="44" t="s">
        <v>281</v>
      </c>
      <c r="B244" s="45">
        <v>18000</v>
      </c>
    </row>
    <row r="245" spans="1:2" ht="12">
      <c r="A245" s="44" t="s">
        <v>282</v>
      </c>
      <c r="B245" s="45">
        <v>18000</v>
      </c>
    </row>
    <row r="246" spans="1:2" ht="12">
      <c r="A246" s="44" t="s">
        <v>283</v>
      </c>
      <c r="B246" s="45">
        <v>18000</v>
      </c>
    </row>
    <row r="247" spans="1:2" ht="12">
      <c r="A247" s="44" t="s">
        <v>284</v>
      </c>
      <c r="B247" s="45">
        <v>18000</v>
      </c>
    </row>
    <row r="248" spans="1:2" ht="12">
      <c r="A248" s="44" t="s">
        <v>435</v>
      </c>
      <c r="B248" s="45">
        <v>18000</v>
      </c>
    </row>
    <row r="249" spans="1:2" ht="12">
      <c r="A249" s="44" t="s">
        <v>109</v>
      </c>
      <c r="B249" s="45">
        <v>18000</v>
      </c>
    </row>
    <row r="250" spans="1:2" ht="12">
      <c r="A250" s="44" t="s">
        <v>285</v>
      </c>
      <c r="B250" s="45">
        <v>18000</v>
      </c>
    </row>
    <row r="251" spans="1:2" ht="12">
      <c r="A251" s="44" t="s">
        <v>286</v>
      </c>
      <c r="B251" s="45">
        <v>18000</v>
      </c>
    </row>
    <row r="252" spans="1:2" ht="12">
      <c r="A252" s="44" t="s">
        <v>287</v>
      </c>
      <c r="B252" s="45">
        <v>18000</v>
      </c>
    </row>
    <row r="253" spans="1:2" ht="12">
      <c r="A253" s="44" t="s">
        <v>288</v>
      </c>
      <c r="B253" s="45">
        <v>18000</v>
      </c>
    </row>
    <row r="254" spans="1:2" ht="12">
      <c r="A254" s="44" t="s">
        <v>289</v>
      </c>
      <c r="B254" s="45">
        <v>18000</v>
      </c>
    </row>
    <row r="255" spans="1:2" ht="12">
      <c r="A255" s="44" t="s">
        <v>290</v>
      </c>
      <c r="B255" s="45">
        <v>18000</v>
      </c>
    </row>
    <row r="256" spans="1:2" ht="12">
      <c r="A256" s="44" t="s">
        <v>291</v>
      </c>
      <c r="B256" s="45">
        <v>18000</v>
      </c>
    </row>
    <row r="257" spans="1:2" ht="12">
      <c r="A257" s="44" t="s">
        <v>292</v>
      </c>
      <c r="B257" s="45">
        <v>18000</v>
      </c>
    </row>
    <row r="258" spans="1:2" ht="12">
      <c r="A258" s="44" t="s">
        <v>293</v>
      </c>
      <c r="B258" s="45">
        <v>18000</v>
      </c>
    </row>
    <row r="259" spans="1:2" ht="12">
      <c r="A259" s="44" t="s">
        <v>294</v>
      </c>
      <c r="B259" s="45">
        <v>18000</v>
      </c>
    </row>
    <row r="260" spans="1:2" ht="12">
      <c r="A260" s="44" t="s">
        <v>295</v>
      </c>
      <c r="B260" s="45">
        <v>18000</v>
      </c>
    </row>
    <row r="261" spans="1:2" ht="12">
      <c r="A261" s="44" t="s">
        <v>296</v>
      </c>
      <c r="B261" s="45">
        <v>18000</v>
      </c>
    </row>
    <row r="262" spans="1:2" ht="12">
      <c r="A262" s="44" t="s">
        <v>297</v>
      </c>
      <c r="B262" s="45">
        <v>18000</v>
      </c>
    </row>
    <row r="263" spans="1:2" ht="12">
      <c r="A263" s="44" t="s">
        <v>298</v>
      </c>
      <c r="B263" s="45">
        <v>18000</v>
      </c>
    </row>
    <row r="264" spans="1:2" ht="12">
      <c r="A264" s="44" t="s">
        <v>299</v>
      </c>
      <c r="B264" s="45">
        <v>18000</v>
      </c>
    </row>
    <row r="265" spans="1:2" ht="12">
      <c r="A265" s="44" t="s">
        <v>300</v>
      </c>
      <c r="B265" s="45">
        <v>18000</v>
      </c>
    </row>
    <row r="266" spans="1:2" ht="12">
      <c r="A266" s="44" t="s">
        <v>301</v>
      </c>
      <c r="B266" s="45">
        <v>18000</v>
      </c>
    </row>
    <row r="267" spans="1:2" ht="12">
      <c r="A267" s="44" t="s">
        <v>302</v>
      </c>
      <c r="B267" s="45">
        <v>18000</v>
      </c>
    </row>
    <row r="268" spans="1:2" ht="12">
      <c r="A268" s="44" t="s">
        <v>303</v>
      </c>
      <c r="B268" s="45">
        <v>18000</v>
      </c>
    </row>
    <row r="269" spans="1:2" ht="12">
      <c r="A269" s="44" t="s">
        <v>304</v>
      </c>
      <c r="B269" s="45">
        <v>18000</v>
      </c>
    </row>
    <row r="270" spans="1:2" ht="12">
      <c r="A270" s="44" t="s">
        <v>305</v>
      </c>
      <c r="B270" s="45">
        <v>18000</v>
      </c>
    </row>
    <row r="271" spans="1:2" ht="12">
      <c r="A271" s="44" t="s">
        <v>306</v>
      </c>
      <c r="B271" s="45">
        <v>18000</v>
      </c>
    </row>
    <row r="272" spans="1:2" ht="12">
      <c r="A272" s="44" t="s">
        <v>307</v>
      </c>
      <c r="B272" s="45">
        <v>18000</v>
      </c>
    </row>
    <row r="273" spans="1:2" ht="12">
      <c r="A273" s="44" t="s">
        <v>308</v>
      </c>
      <c r="B273" s="45">
        <v>18000</v>
      </c>
    </row>
    <row r="274" spans="1:2" ht="12">
      <c r="A274" s="44" t="s">
        <v>309</v>
      </c>
      <c r="B274" s="45">
        <v>18000</v>
      </c>
    </row>
    <row r="275" spans="1:2" ht="12">
      <c r="A275" s="44" t="s">
        <v>310</v>
      </c>
      <c r="B275" s="45">
        <v>18000</v>
      </c>
    </row>
    <row r="276" spans="1:2" ht="12">
      <c r="A276" s="44" t="s">
        <v>311</v>
      </c>
      <c r="B276" s="45">
        <v>18000</v>
      </c>
    </row>
    <row r="277" spans="1:2" ht="12">
      <c r="A277" s="44" t="s">
        <v>312</v>
      </c>
      <c r="B277" s="45">
        <v>18000</v>
      </c>
    </row>
    <row r="278" spans="1:2" ht="12">
      <c r="A278" s="44" t="s">
        <v>313</v>
      </c>
      <c r="B278" s="45">
        <v>18000</v>
      </c>
    </row>
    <row r="279" spans="1:2" ht="12">
      <c r="A279" s="44" t="s">
        <v>436</v>
      </c>
      <c r="B279" s="45">
        <v>18000</v>
      </c>
    </row>
    <row r="280" spans="1:2" ht="12">
      <c r="A280" s="44" t="s">
        <v>110</v>
      </c>
      <c r="B280" s="45">
        <v>18000</v>
      </c>
    </row>
    <row r="281" spans="1:2" ht="12">
      <c r="A281" s="44" t="s">
        <v>314</v>
      </c>
      <c r="B281" s="45">
        <v>18000</v>
      </c>
    </row>
    <row r="282" spans="1:2" ht="12">
      <c r="A282" s="44" t="s">
        <v>315</v>
      </c>
      <c r="B282" s="45">
        <v>18000</v>
      </c>
    </row>
    <row r="283" spans="1:2" ht="12">
      <c r="A283" s="44" t="s">
        <v>316</v>
      </c>
      <c r="B283" s="45">
        <v>18000</v>
      </c>
    </row>
    <row r="284" spans="1:2" ht="12">
      <c r="A284" s="44" t="s">
        <v>317</v>
      </c>
      <c r="B284" s="45">
        <v>18000</v>
      </c>
    </row>
    <row r="285" spans="1:2" ht="12">
      <c r="A285" s="44" t="s">
        <v>318</v>
      </c>
      <c r="B285" s="45">
        <v>18000</v>
      </c>
    </row>
    <row r="286" spans="1:2" ht="12">
      <c r="A286" s="44" t="s">
        <v>319</v>
      </c>
      <c r="B286" s="45">
        <v>18000</v>
      </c>
    </row>
    <row r="287" spans="1:2" ht="12">
      <c r="A287" s="44" t="s">
        <v>320</v>
      </c>
      <c r="B287" s="45">
        <v>18000</v>
      </c>
    </row>
    <row r="288" spans="1:2" ht="12">
      <c r="A288" s="44" t="s">
        <v>321</v>
      </c>
      <c r="B288" s="45">
        <v>18000</v>
      </c>
    </row>
    <row r="289" spans="1:2" ht="12">
      <c r="A289" s="44" t="s">
        <v>322</v>
      </c>
      <c r="B289" s="45">
        <v>18000</v>
      </c>
    </row>
    <row r="290" spans="1:2" ht="12">
      <c r="A290" s="44" t="s">
        <v>323</v>
      </c>
      <c r="B290" s="45">
        <v>18000</v>
      </c>
    </row>
    <row r="291" spans="1:2" ht="12">
      <c r="A291" s="44" t="s">
        <v>324</v>
      </c>
      <c r="B291" s="45">
        <v>18000</v>
      </c>
    </row>
    <row r="292" spans="1:2" ht="12">
      <c r="A292" s="44" t="s">
        <v>325</v>
      </c>
      <c r="B292" s="45">
        <v>18000</v>
      </c>
    </row>
    <row r="293" spans="1:2" ht="12">
      <c r="A293" s="44" t="s">
        <v>326</v>
      </c>
      <c r="B293" s="45">
        <v>18000</v>
      </c>
    </row>
    <row r="294" spans="1:2" ht="12">
      <c r="A294" s="44" t="s">
        <v>327</v>
      </c>
      <c r="B294" s="45">
        <v>18000</v>
      </c>
    </row>
    <row r="295" spans="1:2" ht="12">
      <c r="A295" s="44" t="s">
        <v>328</v>
      </c>
      <c r="B295" s="45">
        <v>18000</v>
      </c>
    </row>
    <row r="296" spans="1:2" ht="12">
      <c r="A296" s="44" t="s">
        <v>329</v>
      </c>
      <c r="B296" s="45">
        <v>18000</v>
      </c>
    </row>
    <row r="297" spans="1:2" ht="12">
      <c r="A297" s="44" t="s">
        <v>330</v>
      </c>
      <c r="B297" s="45">
        <v>18000</v>
      </c>
    </row>
    <row r="298" spans="1:2" ht="12">
      <c r="A298" s="44" t="s">
        <v>331</v>
      </c>
      <c r="B298" s="45">
        <v>18000</v>
      </c>
    </row>
    <row r="299" spans="1:2" ht="12">
      <c r="A299" s="44" t="s">
        <v>332</v>
      </c>
      <c r="B299" s="45">
        <v>18000</v>
      </c>
    </row>
    <row r="300" spans="1:2" ht="12">
      <c r="A300" s="44" t="s">
        <v>333</v>
      </c>
      <c r="B300" s="45">
        <v>18000</v>
      </c>
    </row>
    <row r="301" spans="1:2" ht="12">
      <c r="A301" s="44" t="s">
        <v>334</v>
      </c>
      <c r="B301" s="45">
        <v>18000</v>
      </c>
    </row>
    <row r="302" spans="1:2" ht="12">
      <c r="A302" s="44" t="s">
        <v>335</v>
      </c>
      <c r="B302" s="45">
        <v>18000</v>
      </c>
    </row>
    <row r="303" spans="1:2" ht="12">
      <c r="A303" s="44" t="s">
        <v>336</v>
      </c>
      <c r="B303" s="45">
        <v>18000</v>
      </c>
    </row>
    <row r="304" spans="1:2" ht="12">
      <c r="A304" s="44" t="s">
        <v>337</v>
      </c>
      <c r="B304" s="45">
        <v>18000</v>
      </c>
    </row>
    <row r="305" spans="1:2" ht="12">
      <c r="A305" s="44" t="s">
        <v>338</v>
      </c>
      <c r="B305" s="45">
        <v>18000</v>
      </c>
    </row>
    <row r="306" spans="1:2" ht="12">
      <c r="A306" s="44" t="s">
        <v>339</v>
      </c>
      <c r="B306" s="45">
        <v>18000</v>
      </c>
    </row>
    <row r="307" spans="1:2" ht="12">
      <c r="A307" s="44" t="s">
        <v>340</v>
      </c>
      <c r="B307" s="45">
        <v>18000</v>
      </c>
    </row>
    <row r="308" spans="1:2" ht="12">
      <c r="A308" s="44" t="s">
        <v>341</v>
      </c>
      <c r="B308" s="45">
        <v>18000</v>
      </c>
    </row>
    <row r="309" spans="1:2" ht="12">
      <c r="A309" s="44" t="s">
        <v>342</v>
      </c>
      <c r="B309" s="45">
        <v>18000</v>
      </c>
    </row>
    <row r="310" spans="1:2" ht="12">
      <c r="A310" s="44" t="s">
        <v>437</v>
      </c>
      <c r="B310" s="45">
        <v>18000</v>
      </c>
    </row>
    <row r="311" spans="1:2" ht="12">
      <c r="A311" s="44" t="s">
        <v>111</v>
      </c>
      <c r="B311" s="45">
        <v>18000</v>
      </c>
    </row>
    <row r="312" spans="1:2" ht="12">
      <c r="A312" s="44" t="s">
        <v>343</v>
      </c>
      <c r="B312" s="45">
        <v>18000</v>
      </c>
    </row>
    <row r="313" spans="1:2" ht="12">
      <c r="A313" s="44" t="s">
        <v>344</v>
      </c>
      <c r="B313" s="45">
        <v>18000</v>
      </c>
    </row>
    <row r="314" spans="1:2" ht="12">
      <c r="A314" s="44" t="s">
        <v>345</v>
      </c>
      <c r="B314" s="45">
        <v>18000</v>
      </c>
    </row>
    <row r="315" spans="1:2" ht="12">
      <c r="A315" s="44" t="s">
        <v>346</v>
      </c>
      <c r="B315" s="45">
        <v>18000</v>
      </c>
    </row>
    <row r="316" spans="1:2" ht="12">
      <c r="A316" s="44" t="s">
        <v>347</v>
      </c>
      <c r="B316" s="45">
        <v>18000</v>
      </c>
    </row>
    <row r="317" spans="1:2" ht="12">
      <c r="A317" s="44" t="s">
        <v>348</v>
      </c>
      <c r="B317" s="45">
        <v>18000</v>
      </c>
    </row>
    <row r="318" spans="1:2" ht="12">
      <c r="A318" s="44" t="s">
        <v>349</v>
      </c>
      <c r="B318" s="45">
        <v>18000</v>
      </c>
    </row>
    <row r="319" spans="1:2" ht="12">
      <c r="A319" s="44" t="s">
        <v>350</v>
      </c>
      <c r="B319" s="45">
        <v>18000</v>
      </c>
    </row>
    <row r="320" spans="1:2" ht="12">
      <c r="A320" s="44" t="s">
        <v>351</v>
      </c>
      <c r="B320" s="45">
        <v>18000</v>
      </c>
    </row>
    <row r="321" spans="1:2" ht="12">
      <c r="A321" s="44" t="s">
        <v>352</v>
      </c>
      <c r="B321" s="45">
        <v>18000</v>
      </c>
    </row>
    <row r="322" spans="1:2" ht="12">
      <c r="A322" s="44" t="s">
        <v>353</v>
      </c>
      <c r="B322" s="45">
        <v>18000</v>
      </c>
    </row>
    <row r="323" spans="1:2" ht="12">
      <c r="A323" s="44" t="s">
        <v>354</v>
      </c>
      <c r="B323" s="45">
        <v>18000</v>
      </c>
    </row>
    <row r="324" spans="1:2" ht="12">
      <c r="A324" s="44" t="s">
        <v>355</v>
      </c>
      <c r="B324" s="45">
        <v>18000</v>
      </c>
    </row>
    <row r="325" spans="1:2" ht="12">
      <c r="A325" s="44" t="s">
        <v>356</v>
      </c>
      <c r="B325" s="45">
        <v>18000</v>
      </c>
    </row>
    <row r="326" spans="1:2" ht="12">
      <c r="A326" s="44" t="s">
        <v>357</v>
      </c>
      <c r="B326" s="45">
        <v>18000</v>
      </c>
    </row>
    <row r="327" spans="1:2" ht="12">
      <c r="A327" s="44" t="s">
        <v>358</v>
      </c>
      <c r="B327" s="45">
        <v>18000</v>
      </c>
    </row>
    <row r="328" spans="1:2" ht="12">
      <c r="A328" s="44" t="s">
        <v>359</v>
      </c>
      <c r="B328" s="45">
        <v>18000</v>
      </c>
    </row>
    <row r="329" spans="1:2" ht="12">
      <c r="A329" s="44" t="s">
        <v>360</v>
      </c>
      <c r="B329" s="45">
        <v>18000</v>
      </c>
    </row>
    <row r="330" spans="1:2" ht="12">
      <c r="A330" s="44" t="s">
        <v>361</v>
      </c>
      <c r="B330" s="45">
        <v>18000</v>
      </c>
    </row>
    <row r="331" spans="1:2" ht="12">
      <c r="A331" s="44" t="s">
        <v>362</v>
      </c>
      <c r="B331" s="45">
        <v>18000</v>
      </c>
    </row>
    <row r="332" spans="1:2" ht="12">
      <c r="A332" s="44" t="s">
        <v>363</v>
      </c>
      <c r="B332" s="45">
        <v>18000</v>
      </c>
    </row>
    <row r="333" spans="1:2" ht="12">
      <c r="A333" s="44" t="s">
        <v>364</v>
      </c>
      <c r="B333" s="45">
        <v>18000</v>
      </c>
    </row>
    <row r="334" spans="1:2" ht="12">
      <c r="A334" s="44" t="s">
        <v>365</v>
      </c>
      <c r="B334" s="45">
        <v>18000</v>
      </c>
    </row>
    <row r="335" spans="1:2" ht="12">
      <c r="A335" s="44" t="s">
        <v>366</v>
      </c>
      <c r="B335" s="45">
        <v>18000</v>
      </c>
    </row>
    <row r="336" spans="1:2" ht="12">
      <c r="A336" s="44" t="s">
        <v>367</v>
      </c>
      <c r="B336" s="45">
        <v>18000</v>
      </c>
    </row>
    <row r="337" spans="1:2" ht="12">
      <c r="A337" s="44" t="s">
        <v>368</v>
      </c>
      <c r="B337" s="45">
        <v>18000</v>
      </c>
    </row>
    <row r="338" spans="1:2" ht="12">
      <c r="A338" s="44" t="s">
        <v>369</v>
      </c>
      <c r="B338" s="45">
        <v>18000</v>
      </c>
    </row>
    <row r="339" spans="1:2" ht="12">
      <c r="A339" s="44" t="s">
        <v>370</v>
      </c>
      <c r="B339" s="45">
        <v>18000</v>
      </c>
    </row>
    <row r="340" spans="1:2" ht="12">
      <c r="A340" s="44" t="s">
        <v>371</v>
      </c>
      <c r="B340" s="45">
        <v>18000</v>
      </c>
    </row>
    <row r="341" spans="1:2" ht="12">
      <c r="A341" s="44" t="s">
        <v>438</v>
      </c>
      <c r="B341" s="45">
        <v>18000</v>
      </c>
    </row>
    <row r="342" spans="1:2" ht="12">
      <c r="A342" s="44" t="s">
        <v>372</v>
      </c>
      <c r="B342" s="45">
        <v>18000</v>
      </c>
    </row>
    <row r="343" spans="1:2" ht="12">
      <c r="A343" s="44" t="s">
        <v>373</v>
      </c>
      <c r="B343" s="45">
        <v>18000</v>
      </c>
    </row>
    <row r="344" spans="1:2" ht="12">
      <c r="A344" s="44" t="s">
        <v>374</v>
      </c>
      <c r="B344" s="45">
        <v>18000</v>
      </c>
    </row>
    <row r="345" spans="1:2" ht="12">
      <c r="A345" s="44" t="s">
        <v>375</v>
      </c>
      <c r="B345" s="45">
        <v>18000</v>
      </c>
    </row>
    <row r="346" spans="1:2" ht="12">
      <c r="A346" s="44" t="s">
        <v>376</v>
      </c>
      <c r="B346" s="45">
        <v>18000</v>
      </c>
    </row>
    <row r="347" spans="1:2" ht="12">
      <c r="A347" s="44" t="s">
        <v>377</v>
      </c>
      <c r="B347" s="45">
        <v>18000</v>
      </c>
    </row>
    <row r="348" spans="1:2" ht="12">
      <c r="A348" s="44" t="s">
        <v>378</v>
      </c>
      <c r="B348" s="45">
        <v>18000</v>
      </c>
    </row>
    <row r="349" spans="1:2" ht="12">
      <c r="A349" s="44" t="s">
        <v>379</v>
      </c>
      <c r="B349" s="45">
        <v>18000</v>
      </c>
    </row>
    <row r="350" spans="1:2" ht="12">
      <c r="A350" s="44" t="s">
        <v>380</v>
      </c>
      <c r="B350" s="45">
        <v>18000</v>
      </c>
    </row>
    <row r="351" spans="1:2" ht="12">
      <c r="A351" s="44" t="s">
        <v>381</v>
      </c>
      <c r="B351" s="45">
        <v>18000</v>
      </c>
    </row>
    <row r="352" spans="1:2" ht="12">
      <c r="A352" s="44" t="s">
        <v>382</v>
      </c>
      <c r="B352" s="45">
        <v>18000</v>
      </c>
    </row>
    <row r="353" spans="1:2" ht="12">
      <c r="A353" s="44" t="s">
        <v>383</v>
      </c>
      <c r="B353" s="45">
        <v>18000</v>
      </c>
    </row>
    <row r="354" spans="1:2" ht="12">
      <c r="A354" s="44" t="s">
        <v>384</v>
      </c>
      <c r="B354" s="45">
        <v>18000</v>
      </c>
    </row>
    <row r="355" spans="1:2" ht="12">
      <c r="A355" s="44" t="s">
        <v>385</v>
      </c>
      <c r="B355" s="45">
        <v>18000</v>
      </c>
    </row>
    <row r="356" spans="1:2" ht="12">
      <c r="A356" s="44" t="s">
        <v>386</v>
      </c>
      <c r="B356" s="45">
        <v>18000</v>
      </c>
    </row>
    <row r="357" spans="1:2" ht="12">
      <c r="A357" s="44" t="s">
        <v>387</v>
      </c>
      <c r="B357" s="45">
        <v>18000</v>
      </c>
    </row>
    <row r="358" spans="1:2" ht="12">
      <c r="A358" s="44" t="s">
        <v>388</v>
      </c>
      <c r="B358" s="45">
        <v>18000</v>
      </c>
    </row>
    <row r="359" spans="1:2" ht="12">
      <c r="A359" s="44" t="s">
        <v>389</v>
      </c>
      <c r="B359" s="45">
        <v>18000</v>
      </c>
    </row>
    <row r="360" spans="1:2" ht="12">
      <c r="A360" s="44" t="s">
        <v>390</v>
      </c>
      <c r="B360" s="45">
        <v>18000</v>
      </c>
    </row>
    <row r="361" spans="1:2" ht="12">
      <c r="A361" s="44" t="s">
        <v>391</v>
      </c>
      <c r="B361" s="45">
        <v>18000</v>
      </c>
    </row>
    <row r="362" spans="1:2" ht="12">
      <c r="A362" s="44" t="s">
        <v>392</v>
      </c>
      <c r="B362" s="45">
        <v>18000</v>
      </c>
    </row>
    <row r="363" spans="1:2" ht="12">
      <c r="A363" s="44" t="s">
        <v>393</v>
      </c>
      <c r="B363" s="45">
        <v>18000</v>
      </c>
    </row>
    <row r="364" spans="1:2" ht="12">
      <c r="A364" s="44" t="s">
        <v>394</v>
      </c>
      <c r="B364" s="45">
        <v>18000</v>
      </c>
    </row>
    <row r="365" spans="1:2" ht="12">
      <c r="A365" s="44" t="s">
        <v>395</v>
      </c>
      <c r="B365" s="45">
        <v>18000</v>
      </c>
    </row>
    <row r="366" spans="1:2" ht="12">
      <c r="A366" s="44" t="s">
        <v>396</v>
      </c>
      <c r="B366" s="45">
        <v>18000</v>
      </c>
    </row>
    <row r="367" spans="1:2" ht="12">
      <c r="A367" s="44" t="s">
        <v>397</v>
      </c>
      <c r="B367" s="45">
        <v>18000</v>
      </c>
    </row>
    <row r="368" spans="1:2" ht="12">
      <c r="A368" s="44" t="s">
        <v>398</v>
      </c>
      <c r="B368" s="45">
        <v>18000</v>
      </c>
    </row>
    <row r="369" spans="1:2" ht="12">
      <c r="A369" s="44" t="s">
        <v>399</v>
      </c>
      <c r="B369" s="45">
        <v>18000</v>
      </c>
    </row>
    <row r="370" spans="1:2" ht="12">
      <c r="A370" s="44" t="s">
        <v>400</v>
      </c>
      <c r="B370" s="45">
        <v>18000</v>
      </c>
    </row>
    <row r="371" spans="1:2" ht="12">
      <c r="A371" s="44" t="s">
        <v>401</v>
      </c>
      <c r="B371" s="45">
        <v>18000</v>
      </c>
    </row>
    <row r="372" spans="1:2" ht="12">
      <c r="A372" s="44" t="s">
        <v>416</v>
      </c>
      <c r="B372" s="45">
        <v>18000</v>
      </c>
    </row>
    <row r="373" spans="1:2" ht="12">
      <c r="A373" s="44" t="s">
        <v>402</v>
      </c>
      <c r="B373" s="45">
        <v>18000</v>
      </c>
    </row>
    <row r="374" spans="1:2" ht="12">
      <c r="A374" s="44" t="s">
        <v>403</v>
      </c>
      <c r="B374" s="45">
        <v>18000</v>
      </c>
    </row>
    <row r="375" spans="1:2" ht="12">
      <c r="A375" s="44" t="s">
        <v>404</v>
      </c>
      <c r="B375" s="45">
        <v>18000</v>
      </c>
    </row>
    <row r="376" spans="1:2" ht="12">
      <c r="A376" s="44" t="s">
        <v>405</v>
      </c>
      <c r="B376" s="45">
        <v>18000</v>
      </c>
    </row>
    <row r="377" spans="1:2" ht="12">
      <c r="A377" s="44" t="s">
        <v>406</v>
      </c>
      <c r="B377" s="45">
        <v>18000</v>
      </c>
    </row>
    <row r="378" spans="1:2" ht="12">
      <c r="A378" s="44" t="s">
        <v>407</v>
      </c>
      <c r="B378" s="45">
        <v>18000</v>
      </c>
    </row>
    <row r="379" spans="1:2" ht="12">
      <c r="A379" s="44" t="s">
        <v>408</v>
      </c>
      <c r="B379" s="45">
        <v>18000</v>
      </c>
    </row>
    <row r="380" spans="1:2" ht="12">
      <c r="A380" s="44" t="s">
        <v>409</v>
      </c>
      <c r="B380" s="45">
        <v>18000</v>
      </c>
    </row>
    <row r="381" spans="1:2" ht="12">
      <c r="A381" s="44" t="s">
        <v>410</v>
      </c>
      <c r="B381" s="45">
        <v>18000</v>
      </c>
    </row>
  </sheetData>
  <sheetProtection password="DF7A"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71"/>
  <sheetViews>
    <sheetView zoomScalePageLayoutView="0" workbookViewId="0" topLeftCell="A1">
      <selection activeCell="A1" sqref="A1:D371"/>
    </sheetView>
  </sheetViews>
  <sheetFormatPr defaultColWidth="9.140625" defaultRowHeight="15"/>
  <cols>
    <col min="1" max="1" width="15.57421875" style="0" customWidth="1"/>
    <col min="2" max="2" width="10.140625" style="49" customWidth="1"/>
    <col min="3" max="3" width="15.57421875" style="49" customWidth="1"/>
    <col min="4" max="4" width="10.140625" style="49" customWidth="1"/>
    <col min="5" max="5" width="14.8515625" style="49" customWidth="1"/>
  </cols>
  <sheetData>
    <row r="1" spans="1:6" s="15" customFormat="1" ht="12" customHeight="1">
      <c r="A1" s="44" t="s">
        <v>451</v>
      </c>
      <c r="B1" s="45">
        <v>1190</v>
      </c>
      <c r="C1" s="44" t="s">
        <v>451</v>
      </c>
      <c r="D1" s="45">
        <v>1860</v>
      </c>
      <c r="E1" s="43"/>
      <c r="F1" s="50"/>
    </row>
    <row r="2" spans="1:6" s="15" customFormat="1" ht="12" customHeight="1">
      <c r="A2" s="44" t="s">
        <v>452</v>
      </c>
      <c r="B2" s="45">
        <v>1360</v>
      </c>
      <c r="C2" s="44" t="s">
        <v>452</v>
      </c>
      <c r="D2" s="45">
        <v>2210</v>
      </c>
      <c r="E2" s="43"/>
      <c r="F2" s="50"/>
    </row>
    <row r="3" spans="1:6" s="15" customFormat="1" ht="12" customHeight="1">
      <c r="A3" s="44" t="s">
        <v>453</v>
      </c>
      <c r="B3" s="45">
        <v>1740</v>
      </c>
      <c r="C3" s="44" t="s">
        <v>453</v>
      </c>
      <c r="D3" s="45">
        <v>2660</v>
      </c>
      <c r="E3" s="43"/>
      <c r="F3" s="50"/>
    </row>
    <row r="4" spans="1:6" s="15" customFormat="1" ht="12" customHeight="1">
      <c r="A4" s="44" t="s">
        <v>454</v>
      </c>
      <c r="B4" s="45">
        <v>2100</v>
      </c>
      <c r="C4" s="44" t="s">
        <v>454</v>
      </c>
      <c r="D4" s="45">
        <v>3070</v>
      </c>
      <c r="E4" s="43"/>
      <c r="F4" s="50"/>
    </row>
    <row r="5" spans="1:6" s="15" customFormat="1" ht="12" customHeight="1">
      <c r="A5" s="44" t="s">
        <v>455</v>
      </c>
      <c r="B5" s="45">
        <v>2420</v>
      </c>
      <c r="C5" s="44" t="s">
        <v>455</v>
      </c>
      <c r="D5" s="45">
        <v>3660</v>
      </c>
      <c r="E5" s="43"/>
      <c r="F5" s="50"/>
    </row>
    <row r="6" spans="1:6" s="15" customFormat="1" ht="12" customHeight="1">
      <c r="A6" s="44" t="s">
        <v>456</v>
      </c>
      <c r="B6" s="45">
        <v>2680</v>
      </c>
      <c r="C6" s="44" t="s">
        <v>456</v>
      </c>
      <c r="D6" s="45">
        <v>4100</v>
      </c>
      <c r="E6" s="43"/>
      <c r="F6" s="50"/>
    </row>
    <row r="7" spans="1:6" s="15" customFormat="1" ht="12" customHeight="1">
      <c r="A7" s="44" t="s">
        <v>457</v>
      </c>
      <c r="B7" s="45">
        <v>2910</v>
      </c>
      <c r="C7" s="44" t="s">
        <v>457</v>
      </c>
      <c r="D7" s="45">
        <v>4420</v>
      </c>
      <c r="E7" s="43"/>
      <c r="F7" s="50"/>
    </row>
    <row r="8" spans="1:6" s="15" customFormat="1" ht="12" customHeight="1">
      <c r="A8" s="44" t="s">
        <v>458</v>
      </c>
      <c r="B8" s="45">
        <v>3130</v>
      </c>
      <c r="C8" s="44" t="s">
        <v>458</v>
      </c>
      <c r="D8" s="45">
        <v>5140</v>
      </c>
      <c r="E8" s="43"/>
      <c r="F8" s="50"/>
    </row>
    <row r="9" spans="1:6" s="15" customFormat="1" ht="12" customHeight="1">
      <c r="A9" s="44" t="s">
        <v>459</v>
      </c>
      <c r="B9" s="45">
        <v>3440</v>
      </c>
      <c r="C9" s="44" t="s">
        <v>459</v>
      </c>
      <c r="D9" s="45">
        <v>5760</v>
      </c>
      <c r="E9" s="43"/>
      <c r="F9" s="50"/>
    </row>
    <row r="10" spans="1:6" s="15" customFormat="1" ht="12" customHeight="1">
      <c r="A10" s="44" t="s">
        <v>460</v>
      </c>
      <c r="B10" s="45">
        <v>3920</v>
      </c>
      <c r="C10" s="44" t="s">
        <v>460</v>
      </c>
      <c r="D10" s="45">
        <v>6270</v>
      </c>
      <c r="E10" s="43"/>
      <c r="F10" s="50"/>
    </row>
    <row r="11" spans="1:6" s="15" customFormat="1" ht="12" customHeight="1">
      <c r="A11" s="44" t="s">
        <v>461</v>
      </c>
      <c r="B11" s="45">
        <v>4780</v>
      </c>
      <c r="C11" s="44" t="s">
        <v>461</v>
      </c>
      <c r="D11" s="45">
        <v>7160</v>
      </c>
      <c r="E11" s="43"/>
      <c r="F11" s="50"/>
    </row>
    <row r="12" spans="1:6" s="15" customFormat="1" ht="12" customHeight="1">
      <c r="A12" s="44" t="s">
        <v>462</v>
      </c>
      <c r="B12" s="45">
        <v>5300</v>
      </c>
      <c r="C12" s="44" t="s">
        <v>462</v>
      </c>
      <c r="D12" s="45">
        <v>7720</v>
      </c>
      <c r="E12" s="43"/>
      <c r="F12" s="50"/>
    </row>
    <row r="13" spans="1:6" s="15" customFormat="1" ht="12" customHeight="1">
      <c r="A13" s="44" t="s">
        <v>463</v>
      </c>
      <c r="B13" s="45">
        <v>6020</v>
      </c>
      <c r="C13" s="44" t="s">
        <v>463</v>
      </c>
      <c r="D13" s="45">
        <v>8460</v>
      </c>
      <c r="E13" s="43"/>
      <c r="F13" s="50"/>
    </row>
    <row r="14" spans="1:6" s="15" customFormat="1" ht="12" customHeight="1">
      <c r="A14" s="44" t="s">
        <v>464</v>
      </c>
      <c r="B14" s="45">
        <v>6170</v>
      </c>
      <c r="C14" s="44" t="s">
        <v>464</v>
      </c>
      <c r="D14" s="45">
        <v>8650</v>
      </c>
      <c r="E14" s="43"/>
      <c r="F14" s="50"/>
    </row>
    <row r="15" spans="1:6" s="15" customFormat="1" ht="12" customHeight="1">
      <c r="A15" s="44" t="s">
        <v>465</v>
      </c>
      <c r="B15" s="45">
        <v>8050</v>
      </c>
      <c r="C15" s="44" t="s">
        <v>465</v>
      </c>
      <c r="D15" s="45">
        <v>10740</v>
      </c>
      <c r="E15" s="43"/>
      <c r="F15" s="50"/>
    </row>
    <row r="16" spans="1:6" s="15" customFormat="1" ht="12" customHeight="1">
      <c r="A16" s="44" t="s">
        <v>466</v>
      </c>
      <c r="B16" s="45">
        <v>9030</v>
      </c>
      <c r="C16" s="44" t="s">
        <v>466</v>
      </c>
      <c r="D16" s="52">
        <v>11930</v>
      </c>
      <c r="E16" s="43"/>
      <c r="F16" s="50"/>
    </row>
    <row r="17" spans="1:6" s="15" customFormat="1" ht="12" customHeight="1">
      <c r="A17" s="44" t="s">
        <v>467</v>
      </c>
      <c r="B17" s="45">
        <v>9030</v>
      </c>
      <c r="C17" s="44" t="s">
        <v>467</v>
      </c>
      <c r="D17" s="52">
        <v>11930</v>
      </c>
      <c r="E17" s="43"/>
      <c r="F17" s="50"/>
    </row>
    <row r="18" spans="1:6" s="15" customFormat="1" ht="12" customHeight="1">
      <c r="A18" s="44" t="s">
        <v>468</v>
      </c>
      <c r="B18" s="45">
        <v>12290</v>
      </c>
      <c r="C18" s="44" t="s">
        <v>468</v>
      </c>
      <c r="D18" s="45">
        <v>15490</v>
      </c>
      <c r="E18" s="43"/>
      <c r="F18" s="50"/>
    </row>
    <row r="19" spans="1:6" s="15" customFormat="1" ht="12" customHeight="1">
      <c r="A19" s="44" t="s">
        <v>469</v>
      </c>
      <c r="B19" s="45">
        <v>12290</v>
      </c>
      <c r="C19" s="44" t="s">
        <v>469</v>
      </c>
      <c r="D19" s="45">
        <v>15490</v>
      </c>
      <c r="E19" s="43"/>
      <c r="F19" s="50"/>
    </row>
    <row r="20" spans="1:6" s="15" customFormat="1" ht="12" customHeight="1">
      <c r="A20" s="44" t="s">
        <v>470</v>
      </c>
      <c r="B20" s="45">
        <v>14550</v>
      </c>
      <c r="C20" s="44" t="s">
        <v>470</v>
      </c>
      <c r="D20" s="52">
        <v>17910</v>
      </c>
      <c r="E20" s="43"/>
      <c r="F20" s="50"/>
    </row>
    <row r="21" spans="1:5" s="15" customFormat="1" ht="12" customHeight="1">
      <c r="A21" s="44" t="s">
        <v>471</v>
      </c>
      <c r="B21" s="45">
        <v>14550</v>
      </c>
      <c r="C21" s="44" t="s">
        <v>471</v>
      </c>
      <c r="D21" s="52">
        <v>17910</v>
      </c>
      <c r="E21" s="43"/>
    </row>
    <row r="22" spans="1:5" s="15" customFormat="1" ht="12" customHeight="1">
      <c r="A22" s="44" t="s">
        <v>472</v>
      </c>
      <c r="B22" s="45">
        <v>15840</v>
      </c>
      <c r="C22" s="44" t="s">
        <v>472</v>
      </c>
      <c r="D22" s="52">
        <v>19350</v>
      </c>
      <c r="E22" s="43"/>
    </row>
    <row r="23" spans="1:5" s="15" customFormat="1" ht="12" customHeight="1">
      <c r="A23" s="44" t="s">
        <v>473</v>
      </c>
      <c r="B23" s="45">
        <v>15840</v>
      </c>
      <c r="C23" s="44" t="s">
        <v>473</v>
      </c>
      <c r="D23" s="52">
        <v>19350</v>
      </c>
      <c r="E23" s="43"/>
    </row>
    <row r="24" spans="1:5" s="15" customFormat="1" ht="12" customHeight="1">
      <c r="A24" s="44" t="s">
        <v>474</v>
      </c>
      <c r="B24" s="45">
        <v>17100</v>
      </c>
      <c r="C24" s="44" t="s">
        <v>474</v>
      </c>
      <c r="D24" s="52">
        <v>20730</v>
      </c>
      <c r="E24" s="43"/>
    </row>
    <row r="25" spans="1:5" s="15" customFormat="1" ht="12" customHeight="1">
      <c r="A25" s="44" t="s">
        <v>475</v>
      </c>
      <c r="B25" s="45">
        <v>17100</v>
      </c>
      <c r="C25" s="44" t="s">
        <v>475</v>
      </c>
      <c r="D25" s="52">
        <v>20730</v>
      </c>
      <c r="E25" s="43"/>
    </row>
    <row r="26" spans="1:5" s="15" customFormat="1" ht="12" customHeight="1">
      <c r="A26" s="44" t="s">
        <v>476</v>
      </c>
      <c r="B26" s="45">
        <v>19090</v>
      </c>
      <c r="C26" s="44" t="s">
        <v>476</v>
      </c>
      <c r="D26" s="52">
        <v>22920</v>
      </c>
      <c r="E26" s="43"/>
    </row>
    <row r="27" spans="1:5" s="15" customFormat="1" ht="12" customHeight="1">
      <c r="A27" s="44" t="s">
        <v>477</v>
      </c>
      <c r="B27" s="45">
        <v>19090</v>
      </c>
      <c r="C27" s="44" t="s">
        <v>477</v>
      </c>
      <c r="D27" s="52">
        <v>22920</v>
      </c>
      <c r="E27" s="43"/>
    </row>
    <row r="28" spans="1:5" s="15" customFormat="1" ht="12" customHeight="1">
      <c r="A28" s="44" t="s">
        <v>478</v>
      </c>
      <c r="B28" s="45">
        <v>22800</v>
      </c>
      <c r="C28" s="44" t="s">
        <v>478</v>
      </c>
      <c r="D28" s="52">
        <v>26820</v>
      </c>
      <c r="E28" s="43"/>
    </row>
    <row r="29" spans="1:5" s="15" customFormat="1" ht="12" customHeight="1">
      <c r="A29" s="44" t="s">
        <v>479</v>
      </c>
      <c r="B29" s="45">
        <v>22800</v>
      </c>
      <c r="C29" s="44" t="s">
        <v>479</v>
      </c>
      <c r="D29" s="52">
        <v>26820</v>
      </c>
      <c r="E29" s="43"/>
    </row>
    <row r="30" spans="1:5" s="15" customFormat="1" ht="12" customHeight="1">
      <c r="A30" s="44" t="s">
        <v>480</v>
      </c>
      <c r="B30" s="45">
        <v>23220</v>
      </c>
      <c r="C30" s="44" t="s">
        <v>480</v>
      </c>
      <c r="D30" s="52">
        <v>27430</v>
      </c>
      <c r="E30" s="43"/>
    </row>
    <row r="31" spans="1:5" s="15" customFormat="1" ht="12" customHeight="1">
      <c r="A31" s="44" t="s">
        <v>481</v>
      </c>
      <c r="B31" s="45">
        <v>23220</v>
      </c>
      <c r="C31" s="44" t="s">
        <v>481</v>
      </c>
      <c r="D31" s="52">
        <v>27430</v>
      </c>
      <c r="E31" s="43"/>
    </row>
    <row r="32" spans="1:5" s="15" customFormat="1" ht="12" customHeight="1">
      <c r="A32" s="44" t="s">
        <v>482</v>
      </c>
      <c r="B32" s="45">
        <v>27160</v>
      </c>
      <c r="C32" s="44" t="s">
        <v>482</v>
      </c>
      <c r="D32" s="52">
        <v>31580</v>
      </c>
      <c r="E32" s="43"/>
    </row>
    <row r="33" spans="1:5" s="15" customFormat="1" ht="12" customHeight="1">
      <c r="A33" s="44" t="s">
        <v>483</v>
      </c>
      <c r="B33" s="45">
        <v>27160</v>
      </c>
      <c r="C33" s="44" t="s">
        <v>483</v>
      </c>
      <c r="D33" s="52">
        <v>31580</v>
      </c>
      <c r="E33" s="43"/>
    </row>
    <row r="34" spans="1:5" s="15" customFormat="1" ht="12" customHeight="1">
      <c r="A34" s="44" t="s">
        <v>484</v>
      </c>
      <c r="B34" s="45">
        <v>27160</v>
      </c>
      <c r="C34" s="44" t="s">
        <v>484</v>
      </c>
      <c r="D34" s="52">
        <v>31580</v>
      </c>
      <c r="E34" s="43"/>
    </row>
    <row r="35" spans="1:5" s="15" customFormat="1" ht="12" customHeight="1">
      <c r="A35" s="44" t="s">
        <v>485</v>
      </c>
      <c r="B35" s="45">
        <v>31610</v>
      </c>
      <c r="C35" s="44" t="s">
        <v>485</v>
      </c>
      <c r="D35" s="52">
        <v>36400</v>
      </c>
      <c r="E35" s="43"/>
    </row>
    <row r="36" spans="1:5" s="15" customFormat="1" ht="12" customHeight="1">
      <c r="A36" s="44" t="s">
        <v>486</v>
      </c>
      <c r="B36" s="45">
        <v>31610</v>
      </c>
      <c r="C36" s="44" t="s">
        <v>486</v>
      </c>
      <c r="D36" s="52">
        <v>36400</v>
      </c>
      <c r="E36" s="43"/>
    </row>
    <row r="37" spans="1:5" s="15" customFormat="1" ht="12" customHeight="1">
      <c r="A37" s="44" t="s">
        <v>487</v>
      </c>
      <c r="B37" s="45">
        <v>31610</v>
      </c>
      <c r="C37" s="44" t="s">
        <v>487</v>
      </c>
      <c r="D37" s="52">
        <v>36400</v>
      </c>
      <c r="E37" s="43"/>
    </row>
    <row r="38" spans="1:5" s="15" customFormat="1" ht="12" customHeight="1">
      <c r="A38" s="44" t="s">
        <v>488</v>
      </c>
      <c r="B38" s="45">
        <v>31610</v>
      </c>
      <c r="C38" s="44" t="s">
        <v>488</v>
      </c>
      <c r="D38" s="52">
        <v>36400</v>
      </c>
      <c r="E38" s="43"/>
    </row>
    <row r="39" spans="1:5" s="15" customFormat="1" ht="12" customHeight="1">
      <c r="A39" s="44" t="s">
        <v>489</v>
      </c>
      <c r="B39" s="45">
        <v>31610</v>
      </c>
      <c r="C39" s="44" t="s">
        <v>489</v>
      </c>
      <c r="D39" s="52">
        <v>36400</v>
      </c>
      <c r="E39" s="43"/>
    </row>
    <row r="40" spans="1:5" s="15" customFormat="1" ht="12" customHeight="1">
      <c r="A40" s="44" t="s">
        <v>490</v>
      </c>
      <c r="B40" s="45">
        <v>36000</v>
      </c>
      <c r="C40" s="44" t="s">
        <v>490</v>
      </c>
      <c r="D40" s="52">
        <v>41170</v>
      </c>
      <c r="E40" s="43"/>
    </row>
    <row r="41" spans="1:5" s="15" customFormat="1" ht="12" customHeight="1">
      <c r="A41" s="44" t="s">
        <v>491</v>
      </c>
      <c r="B41" s="45">
        <v>36000</v>
      </c>
      <c r="C41" s="44" t="s">
        <v>491</v>
      </c>
      <c r="D41" s="52">
        <v>41170</v>
      </c>
      <c r="E41" s="43"/>
    </row>
    <row r="42" spans="1:5" s="15" customFormat="1" ht="12" customHeight="1">
      <c r="A42" s="44" t="s">
        <v>492</v>
      </c>
      <c r="B42" s="45">
        <v>36000</v>
      </c>
      <c r="C42" s="44" t="s">
        <v>492</v>
      </c>
      <c r="D42" s="52">
        <v>41170</v>
      </c>
      <c r="E42" s="43"/>
    </row>
    <row r="43" spans="1:5" s="15" customFormat="1" ht="12" customHeight="1">
      <c r="A43" s="44" t="s">
        <v>493</v>
      </c>
      <c r="B43" s="45">
        <v>36000</v>
      </c>
      <c r="C43" s="44" t="s">
        <v>493</v>
      </c>
      <c r="D43" s="52">
        <v>41170</v>
      </c>
      <c r="E43" s="43"/>
    </row>
    <row r="44" spans="1:5" s="15" customFormat="1" ht="12" customHeight="1">
      <c r="A44" s="44" t="s">
        <v>494</v>
      </c>
      <c r="B44" s="45">
        <v>36000</v>
      </c>
      <c r="C44" s="44" t="s">
        <v>494</v>
      </c>
      <c r="D44" s="52">
        <v>41170</v>
      </c>
      <c r="E44" s="43"/>
    </row>
    <row r="45" spans="1:5" s="15" customFormat="1" ht="12" customHeight="1">
      <c r="A45" s="44" t="s">
        <v>495</v>
      </c>
      <c r="B45" s="45">
        <v>36000</v>
      </c>
      <c r="C45" s="44" t="s">
        <v>495</v>
      </c>
      <c r="D45" s="52">
        <v>41170</v>
      </c>
      <c r="E45" s="43"/>
    </row>
    <row r="46" spans="1:5" s="15" customFormat="1" ht="12" customHeight="1">
      <c r="A46" s="44" t="s">
        <v>496</v>
      </c>
      <c r="B46" s="45">
        <v>36000</v>
      </c>
      <c r="C46" s="44" t="s">
        <v>496</v>
      </c>
      <c r="D46" s="52">
        <v>41170</v>
      </c>
      <c r="E46" s="43"/>
    </row>
    <row r="47" spans="1:5" s="15" customFormat="1" ht="12" customHeight="1">
      <c r="A47" s="44" t="s">
        <v>497</v>
      </c>
      <c r="B47" s="45">
        <v>42770</v>
      </c>
      <c r="C47" s="44" t="s">
        <v>497</v>
      </c>
      <c r="D47" s="52">
        <v>48290</v>
      </c>
      <c r="E47" s="43"/>
    </row>
    <row r="48" spans="1:5" s="15" customFormat="1" ht="12" customHeight="1">
      <c r="A48" s="44" t="s">
        <v>498</v>
      </c>
      <c r="B48" s="45">
        <v>42770</v>
      </c>
      <c r="C48" s="44" t="s">
        <v>498</v>
      </c>
      <c r="D48" s="52">
        <v>48290</v>
      </c>
      <c r="E48" s="43"/>
    </row>
    <row r="49" spans="1:5" s="15" customFormat="1" ht="12" customHeight="1">
      <c r="A49" s="44" t="s">
        <v>499</v>
      </c>
      <c r="B49" s="45">
        <v>42770</v>
      </c>
      <c r="C49" s="44" t="s">
        <v>499</v>
      </c>
      <c r="D49" s="52">
        <v>48290</v>
      </c>
      <c r="E49" s="43"/>
    </row>
    <row r="50" spans="1:5" s="15" customFormat="1" ht="12" customHeight="1">
      <c r="A50" s="44" t="s">
        <v>500</v>
      </c>
      <c r="B50" s="45">
        <v>42770</v>
      </c>
      <c r="C50" s="44" t="s">
        <v>500</v>
      </c>
      <c r="D50" s="52">
        <v>48290</v>
      </c>
      <c r="E50" s="43"/>
    </row>
    <row r="51" spans="1:5" s="15" customFormat="1" ht="12" customHeight="1">
      <c r="A51" s="44" t="s">
        <v>501</v>
      </c>
      <c r="B51" s="45">
        <v>42770</v>
      </c>
      <c r="C51" s="44" t="s">
        <v>501</v>
      </c>
      <c r="D51" s="52">
        <v>48290</v>
      </c>
      <c r="E51" s="43"/>
    </row>
    <row r="52" spans="1:5" s="15" customFormat="1" ht="12" customHeight="1">
      <c r="A52" s="44" t="s">
        <v>502</v>
      </c>
      <c r="B52" s="45">
        <v>42770</v>
      </c>
      <c r="C52" s="44" t="s">
        <v>502</v>
      </c>
      <c r="D52" s="52">
        <v>48290</v>
      </c>
      <c r="E52" s="43"/>
    </row>
    <row r="53" spans="1:5" s="15" customFormat="1" ht="12" customHeight="1">
      <c r="A53" s="44" t="s">
        <v>503</v>
      </c>
      <c r="B53" s="45">
        <v>42770</v>
      </c>
      <c r="C53" s="44" t="s">
        <v>503</v>
      </c>
      <c r="D53" s="52">
        <v>48290</v>
      </c>
      <c r="E53" s="43"/>
    </row>
    <row r="54" spans="1:5" s="15" customFormat="1" ht="12" customHeight="1">
      <c r="A54" s="44" t="s">
        <v>504</v>
      </c>
      <c r="B54" s="45">
        <v>52880</v>
      </c>
      <c r="C54" s="44" t="s">
        <v>504</v>
      </c>
      <c r="D54" s="52">
        <v>58840</v>
      </c>
      <c r="E54" s="43"/>
    </row>
    <row r="55" spans="1:5" s="15" customFormat="1" ht="12" customHeight="1">
      <c r="A55" s="44" t="s">
        <v>505</v>
      </c>
      <c r="B55" s="45">
        <v>52880</v>
      </c>
      <c r="C55" s="44" t="s">
        <v>505</v>
      </c>
      <c r="D55" s="52">
        <v>58840</v>
      </c>
      <c r="E55" s="43"/>
    </row>
    <row r="56" spans="1:5" s="15" customFormat="1" ht="12" customHeight="1">
      <c r="A56" s="44" t="s">
        <v>506</v>
      </c>
      <c r="B56" s="45">
        <v>52880</v>
      </c>
      <c r="C56" s="44" t="s">
        <v>506</v>
      </c>
      <c r="D56" s="52">
        <v>58840</v>
      </c>
      <c r="E56" s="43"/>
    </row>
    <row r="57" spans="1:5" s="15" customFormat="1" ht="12" customHeight="1">
      <c r="A57" s="44" t="s">
        <v>507</v>
      </c>
      <c r="B57" s="45">
        <v>52880</v>
      </c>
      <c r="C57" s="44" t="s">
        <v>507</v>
      </c>
      <c r="D57" s="52">
        <v>58840</v>
      </c>
      <c r="E57" s="43"/>
    </row>
    <row r="58" spans="1:5" s="15" customFormat="1" ht="12" customHeight="1">
      <c r="A58" s="44" t="s">
        <v>508</v>
      </c>
      <c r="B58" s="45">
        <v>52880</v>
      </c>
      <c r="C58" s="44" t="s">
        <v>508</v>
      </c>
      <c r="D58" s="52">
        <v>58840</v>
      </c>
      <c r="E58" s="43"/>
    </row>
    <row r="59" spans="1:5" s="15" customFormat="1" ht="12" customHeight="1">
      <c r="A59" s="44" t="s">
        <v>509</v>
      </c>
      <c r="B59" s="45">
        <v>52880</v>
      </c>
      <c r="C59" s="44" t="s">
        <v>509</v>
      </c>
      <c r="D59" s="52">
        <v>58840</v>
      </c>
      <c r="E59" s="43"/>
    </row>
    <row r="60" spans="1:5" s="15" customFormat="1" ht="12" customHeight="1">
      <c r="A60" s="44" t="s">
        <v>510</v>
      </c>
      <c r="B60" s="45">
        <v>52880</v>
      </c>
      <c r="C60" s="44" t="s">
        <v>510</v>
      </c>
      <c r="D60" s="52">
        <v>58840</v>
      </c>
      <c r="E60" s="43"/>
    </row>
    <row r="61" spans="1:5" s="15" customFormat="1" ht="12" customHeight="1">
      <c r="A61" s="44" t="s">
        <v>511</v>
      </c>
      <c r="B61" s="45">
        <v>52880</v>
      </c>
      <c r="C61" s="44" t="s">
        <v>511</v>
      </c>
      <c r="D61" s="52">
        <v>58840</v>
      </c>
      <c r="E61" s="43"/>
    </row>
    <row r="62" spans="1:5" s="15" customFormat="1" ht="12" customHeight="1">
      <c r="A62" s="44" t="s">
        <v>512</v>
      </c>
      <c r="B62" s="45">
        <v>71570</v>
      </c>
      <c r="C62" s="44" t="s">
        <v>512</v>
      </c>
      <c r="D62" s="52">
        <v>79000</v>
      </c>
      <c r="E62" s="43"/>
    </row>
    <row r="63" spans="1:5" s="15" customFormat="1" ht="12" customHeight="1">
      <c r="A63" s="44" t="s">
        <v>513</v>
      </c>
      <c r="B63" s="45">
        <v>71570</v>
      </c>
      <c r="C63" s="44" t="s">
        <v>513</v>
      </c>
      <c r="D63" s="52">
        <v>79000</v>
      </c>
      <c r="E63" s="43"/>
    </row>
    <row r="64" spans="1:5" s="15" customFormat="1" ht="12" customHeight="1">
      <c r="A64" s="44" t="s">
        <v>514</v>
      </c>
      <c r="B64" s="45">
        <v>71570</v>
      </c>
      <c r="C64" s="44" t="s">
        <v>514</v>
      </c>
      <c r="D64" s="52">
        <v>79000</v>
      </c>
      <c r="E64" s="43"/>
    </row>
    <row r="65" spans="1:5" s="15" customFormat="1" ht="12" customHeight="1">
      <c r="A65" s="44" t="s">
        <v>515</v>
      </c>
      <c r="B65" s="45">
        <v>71570</v>
      </c>
      <c r="C65" s="44" t="s">
        <v>515</v>
      </c>
      <c r="D65" s="52">
        <v>79000</v>
      </c>
      <c r="E65" s="43"/>
    </row>
    <row r="66" spans="1:5" s="15" customFormat="1" ht="12" customHeight="1">
      <c r="A66" s="44" t="s">
        <v>516</v>
      </c>
      <c r="B66" s="45">
        <v>71570</v>
      </c>
      <c r="C66" s="44" t="s">
        <v>516</v>
      </c>
      <c r="D66" s="52">
        <v>79000</v>
      </c>
      <c r="E66" s="43"/>
    </row>
    <row r="67" spans="1:5" s="15" customFormat="1" ht="12" customHeight="1">
      <c r="A67" s="44" t="s">
        <v>517</v>
      </c>
      <c r="B67" s="45">
        <v>71570</v>
      </c>
      <c r="C67" s="44" t="s">
        <v>517</v>
      </c>
      <c r="D67" s="52">
        <v>79000</v>
      </c>
      <c r="E67" s="43"/>
    </row>
    <row r="68" spans="1:5" s="15" customFormat="1" ht="12" customHeight="1">
      <c r="A68" s="44" t="s">
        <v>518</v>
      </c>
      <c r="B68" s="45">
        <v>71570</v>
      </c>
      <c r="C68" s="44" t="s">
        <v>518</v>
      </c>
      <c r="D68" s="52">
        <v>79000</v>
      </c>
      <c r="E68" s="43"/>
    </row>
    <row r="69" spans="1:5" s="15" customFormat="1" ht="12" customHeight="1">
      <c r="A69" s="44" t="s">
        <v>519</v>
      </c>
      <c r="B69" s="45">
        <v>71570</v>
      </c>
      <c r="C69" s="44" t="s">
        <v>519</v>
      </c>
      <c r="D69" s="52">
        <v>79000</v>
      </c>
      <c r="E69" s="43"/>
    </row>
    <row r="70" spans="1:5" s="15" customFormat="1" ht="12" customHeight="1">
      <c r="A70" s="44" t="s">
        <v>520</v>
      </c>
      <c r="B70" s="45">
        <v>71570</v>
      </c>
      <c r="C70" s="44" t="s">
        <v>520</v>
      </c>
      <c r="D70" s="52">
        <v>79000</v>
      </c>
      <c r="E70" s="43"/>
    </row>
    <row r="71" spans="1:5" s="15" customFormat="1" ht="12" customHeight="1">
      <c r="A71" s="44" t="s">
        <v>521</v>
      </c>
      <c r="B71" s="45">
        <v>71570</v>
      </c>
      <c r="C71" s="44" t="s">
        <v>521</v>
      </c>
      <c r="D71" s="52">
        <v>79000</v>
      </c>
      <c r="E71" s="43"/>
    </row>
    <row r="72" spans="1:5" s="15" customFormat="1" ht="12" customHeight="1">
      <c r="A72" s="44" t="s">
        <v>522</v>
      </c>
      <c r="B72" s="45">
        <v>71570</v>
      </c>
      <c r="C72" s="44" t="s">
        <v>522</v>
      </c>
      <c r="D72" s="52">
        <v>79000</v>
      </c>
      <c r="E72" s="43"/>
    </row>
    <row r="73" spans="1:5" s="15" customFormat="1" ht="12" customHeight="1">
      <c r="A73" s="44" t="s">
        <v>523</v>
      </c>
      <c r="B73" s="45">
        <v>71570</v>
      </c>
      <c r="C73" s="44" t="s">
        <v>523</v>
      </c>
      <c r="D73" s="52">
        <v>79000</v>
      </c>
      <c r="E73" s="43"/>
    </row>
    <row r="74" spans="1:5" s="15" customFormat="1" ht="12" customHeight="1">
      <c r="A74" s="44" t="s">
        <v>524</v>
      </c>
      <c r="B74" s="45">
        <v>71570</v>
      </c>
      <c r="C74" s="44" t="s">
        <v>524</v>
      </c>
      <c r="D74" s="52">
        <v>79000</v>
      </c>
      <c r="E74" s="43"/>
    </row>
    <row r="75" spans="1:5" s="15" customFormat="1" ht="12" customHeight="1">
      <c r="A75" s="44" t="s">
        <v>525</v>
      </c>
      <c r="B75" s="45">
        <v>71570</v>
      </c>
      <c r="C75" s="44" t="s">
        <v>525</v>
      </c>
      <c r="D75" s="52">
        <v>79000</v>
      </c>
      <c r="E75" s="43"/>
    </row>
    <row r="76" spans="1:5" s="15" customFormat="1" ht="12" customHeight="1">
      <c r="A76" s="44" t="s">
        <v>526</v>
      </c>
      <c r="B76" s="45">
        <v>71570</v>
      </c>
      <c r="C76" s="44" t="s">
        <v>526</v>
      </c>
      <c r="D76" s="52">
        <v>79000</v>
      </c>
      <c r="E76" s="43"/>
    </row>
    <row r="77" spans="1:5" s="15" customFormat="1" ht="12" customHeight="1">
      <c r="A77" s="44" t="s">
        <v>527</v>
      </c>
      <c r="B77" s="45">
        <v>71570</v>
      </c>
      <c r="C77" s="44" t="s">
        <v>527</v>
      </c>
      <c r="D77" s="52">
        <v>79000</v>
      </c>
      <c r="E77" s="43"/>
    </row>
    <row r="78" spans="1:5" s="15" customFormat="1" ht="12" customHeight="1">
      <c r="A78" s="44" t="s">
        <v>528</v>
      </c>
      <c r="B78" s="45">
        <v>71570</v>
      </c>
      <c r="C78" s="44" t="s">
        <v>528</v>
      </c>
      <c r="D78" s="52">
        <v>79000</v>
      </c>
      <c r="E78" s="43"/>
    </row>
    <row r="79" spans="1:5" s="15" customFormat="1" ht="12" customHeight="1">
      <c r="A79" s="44" t="s">
        <v>529</v>
      </c>
      <c r="B79" s="45">
        <v>71570</v>
      </c>
      <c r="C79" s="44" t="s">
        <v>529</v>
      </c>
      <c r="D79" s="52">
        <v>79000</v>
      </c>
      <c r="E79" s="43"/>
    </row>
    <row r="80" spans="1:5" s="15" customFormat="1" ht="12" customHeight="1">
      <c r="A80" s="44" t="s">
        <v>530</v>
      </c>
      <c r="B80" s="45">
        <v>71570</v>
      </c>
      <c r="C80" s="44" t="s">
        <v>530</v>
      </c>
      <c r="D80" s="52">
        <v>79000</v>
      </c>
      <c r="E80" s="43"/>
    </row>
    <row r="81" spans="1:5" s="15" customFormat="1" ht="12" customHeight="1">
      <c r="A81" s="44" t="s">
        <v>531</v>
      </c>
      <c r="B81" s="45">
        <v>71570</v>
      </c>
      <c r="C81" s="44" t="s">
        <v>531</v>
      </c>
      <c r="D81" s="52">
        <v>79000</v>
      </c>
      <c r="E81" s="43"/>
    </row>
    <row r="82" spans="1:5" s="15" customFormat="1" ht="12" customHeight="1">
      <c r="A82" s="44" t="s">
        <v>532</v>
      </c>
      <c r="B82" s="45">
        <v>71570</v>
      </c>
      <c r="C82" s="44" t="s">
        <v>532</v>
      </c>
      <c r="D82" s="52">
        <v>79000</v>
      </c>
      <c r="E82" s="43"/>
    </row>
    <row r="83" spans="1:5" s="15" customFormat="1" ht="12" customHeight="1">
      <c r="A83" s="44" t="s">
        <v>533</v>
      </c>
      <c r="B83" s="45">
        <v>71570</v>
      </c>
      <c r="C83" s="44" t="s">
        <v>533</v>
      </c>
      <c r="D83" s="52">
        <v>79000</v>
      </c>
      <c r="E83" s="43"/>
    </row>
    <row r="84" spans="1:5" s="15" customFormat="1" ht="12" customHeight="1">
      <c r="A84" s="44" t="s">
        <v>534</v>
      </c>
      <c r="B84" s="45">
        <v>71570</v>
      </c>
      <c r="C84" s="44" t="s">
        <v>534</v>
      </c>
      <c r="D84" s="52">
        <v>79000</v>
      </c>
      <c r="E84" s="43"/>
    </row>
    <row r="85" spans="1:5" s="15" customFormat="1" ht="12" customHeight="1">
      <c r="A85" s="44" t="s">
        <v>535</v>
      </c>
      <c r="B85" s="45">
        <v>71570</v>
      </c>
      <c r="C85" s="44" t="s">
        <v>535</v>
      </c>
      <c r="D85" s="52">
        <v>79000</v>
      </c>
      <c r="E85" s="43"/>
    </row>
    <row r="86" spans="1:5" s="15" customFormat="1" ht="12" customHeight="1">
      <c r="A86" s="44" t="s">
        <v>536</v>
      </c>
      <c r="B86" s="45">
        <v>71570</v>
      </c>
      <c r="C86" s="44" t="s">
        <v>536</v>
      </c>
      <c r="D86" s="52">
        <v>79000</v>
      </c>
      <c r="E86" s="43"/>
    </row>
    <row r="87" spans="1:5" s="15" customFormat="1" ht="12" customHeight="1">
      <c r="A87" s="44" t="s">
        <v>537</v>
      </c>
      <c r="B87" s="45">
        <v>71570</v>
      </c>
      <c r="C87" s="44" t="s">
        <v>537</v>
      </c>
      <c r="D87" s="52">
        <v>79000</v>
      </c>
      <c r="E87" s="43"/>
    </row>
    <row r="88" spans="1:5" s="15" customFormat="1" ht="12" customHeight="1">
      <c r="A88" s="44" t="s">
        <v>538</v>
      </c>
      <c r="B88" s="45">
        <v>71570</v>
      </c>
      <c r="C88" s="44" t="s">
        <v>538</v>
      </c>
      <c r="D88" s="52">
        <v>79000</v>
      </c>
      <c r="E88" s="43"/>
    </row>
    <row r="89" spans="1:5" s="15" customFormat="1" ht="12" customHeight="1">
      <c r="A89" s="44" t="s">
        <v>539</v>
      </c>
      <c r="B89" s="45">
        <v>71570</v>
      </c>
      <c r="C89" s="44" t="s">
        <v>539</v>
      </c>
      <c r="D89" s="52">
        <v>79000</v>
      </c>
      <c r="E89" s="43"/>
    </row>
    <row r="90" spans="1:5" s="15" customFormat="1" ht="12" customHeight="1">
      <c r="A90" s="44" t="s">
        <v>540</v>
      </c>
      <c r="B90" s="45">
        <v>71570</v>
      </c>
      <c r="C90" s="44" t="s">
        <v>540</v>
      </c>
      <c r="D90" s="52">
        <v>79000</v>
      </c>
      <c r="E90" s="43"/>
    </row>
    <row r="91" spans="1:5" s="15" customFormat="1" ht="12" customHeight="1">
      <c r="A91" s="44" t="s">
        <v>541</v>
      </c>
      <c r="B91" s="45">
        <v>71570</v>
      </c>
      <c r="C91" s="44" t="s">
        <v>541</v>
      </c>
      <c r="D91" s="52">
        <v>79000</v>
      </c>
      <c r="E91" s="43"/>
    </row>
    <row r="92" spans="1:5" s="15" customFormat="1" ht="12" customHeight="1">
      <c r="A92" s="44" t="s">
        <v>542</v>
      </c>
      <c r="B92" s="45">
        <v>71570</v>
      </c>
      <c r="C92" s="44" t="s">
        <v>542</v>
      </c>
      <c r="D92" s="52">
        <v>79000</v>
      </c>
      <c r="E92" s="43"/>
    </row>
    <row r="93" spans="1:5" s="15" customFormat="1" ht="12" customHeight="1">
      <c r="A93" s="44" t="s">
        <v>543</v>
      </c>
      <c r="B93" s="45">
        <v>92690</v>
      </c>
      <c r="C93" s="44" t="s">
        <v>543</v>
      </c>
      <c r="D93" s="52">
        <v>101750</v>
      </c>
      <c r="E93" s="43"/>
    </row>
    <row r="94" spans="1:5" s="15" customFormat="1" ht="12" customHeight="1">
      <c r="A94" s="44" t="s">
        <v>544</v>
      </c>
      <c r="B94" s="45">
        <v>92690</v>
      </c>
      <c r="C94" s="44" t="s">
        <v>544</v>
      </c>
      <c r="D94" s="52">
        <v>101750</v>
      </c>
      <c r="E94" s="43"/>
    </row>
    <row r="95" spans="1:5" s="15" customFormat="1" ht="12" customHeight="1">
      <c r="A95" s="44" t="s">
        <v>545</v>
      </c>
      <c r="B95" s="45">
        <v>92690</v>
      </c>
      <c r="C95" s="44" t="s">
        <v>545</v>
      </c>
      <c r="D95" s="52">
        <v>101750</v>
      </c>
      <c r="E95" s="43"/>
    </row>
    <row r="96" spans="1:5" s="15" customFormat="1" ht="12" customHeight="1">
      <c r="A96" s="44" t="s">
        <v>546</v>
      </c>
      <c r="B96" s="45">
        <v>92690</v>
      </c>
      <c r="C96" s="44" t="s">
        <v>546</v>
      </c>
      <c r="D96" s="52">
        <v>101750</v>
      </c>
      <c r="E96" s="43"/>
    </row>
    <row r="97" spans="1:5" s="15" customFormat="1" ht="12" customHeight="1">
      <c r="A97" s="44" t="s">
        <v>547</v>
      </c>
      <c r="B97" s="45">
        <v>92690</v>
      </c>
      <c r="C97" s="44" t="s">
        <v>547</v>
      </c>
      <c r="D97" s="52">
        <v>101750</v>
      </c>
      <c r="E97" s="43"/>
    </row>
    <row r="98" spans="1:5" s="15" customFormat="1" ht="12" customHeight="1">
      <c r="A98" s="44" t="s">
        <v>548</v>
      </c>
      <c r="B98" s="45">
        <v>92690</v>
      </c>
      <c r="C98" s="44" t="s">
        <v>548</v>
      </c>
      <c r="D98" s="52">
        <v>101750</v>
      </c>
      <c r="E98" s="43"/>
    </row>
    <row r="99" spans="1:5" s="15" customFormat="1" ht="12" customHeight="1">
      <c r="A99" s="44" t="s">
        <v>549</v>
      </c>
      <c r="B99" s="45">
        <v>92690</v>
      </c>
      <c r="C99" s="44" t="s">
        <v>549</v>
      </c>
      <c r="D99" s="52">
        <v>101750</v>
      </c>
      <c r="E99" s="43"/>
    </row>
    <row r="100" spans="1:5" s="15" customFormat="1" ht="12" customHeight="1">
      <c r="A100" s="44" t="s">
        <v>550</v>
      </c>
      <c r="B100" s="45">
        <v>92690</v>
      </c>
      <c r="C100" s="44" t="s">
        <v>550</v>
      </c>
      <c r="D100" s="52">
        <v>101750</v>
      </c>
      <c r="E100" s="43"/>
    </row>
    <row r="101" spans="1:5" s="15" customFormat="1" ht="12" customHeight="1">
      <c r="A101" s="44" t="s">
        <v>551</v>
      </c>
      <c r="B101" s="45">
        <v>92690</v>
      </c>
      <c r="C101" s="44" t="s">
        <v>551</v>
      </c>
      <c r="D101" s="52">
        <v>101750</v>
      </c>
      <c r="E101" s="43"/>
    </row>
    <row r="102" spans="1:5" s="15" customFormat="1" ht="12" customHeight="1">
      <c r="A102" s="44" t="s">
        <v>552</v>
      </c>
      <c r="B102" s="45">
        <v>92690</v>
      </c>
      <c r="C102" s="44" t="s">
        <v>552</v>
      </c>
      <c r="D102" s="52">
        <v>101750</v>
      </c>
      <c r="E102" s="43"/>
    </row>
    <row r="103" spans="1:5" s="15" customFormat="1" ht="12" customHeight="1">
      <c r="A103" s="44" t="s">
        <v>553</v>
      </c>
      <c r="B103" s="45">
        <v>92690</v>
      </c>
      <c r="C103" s="44" t="s">
        <v>553</v>
      </c>
      <c r="D103" s="52">
        <v>101750</v>
      </c>
      <c r="E103" s="43"/>
    </row>
    <row r="104" spans="1:5" s="15" customFormat="1" ht="12" customHeight="1">
      <c r="A104" s="44" t="s">
        <v>554</v>
      </c>
      <c r="B104" s="45">
        <v>92690</v>
      </c>
      <c r="C104" s="44" t="s">
        <v>554</v>
      </c>
      <c r="D104" s="52">
        <v>101750</v>
      </c>
      <c r="E104" s="43"/>
    </row>
    <row r="105" spans="1:5" s="15" customFormat="1" ht="12" customHeight="1">
      <c r="A105" s="44" t="s">
        <v>555</v>
      </c>
      <c r="B105" s="45">
        <v>92690</v>
      </c>
      <c r="C105" s="44" t="s">
        <v>555</v>
      </c>
      <c r="D105" s="52">
        <v>101750</v>
      </c>
      <c r="E105" s="43"/>
    </row>
    <row r="106" spans="1:5" s="15" customFormat="1" ht="12" customHeight="1">
      <c r="A106" s="44" t="s">
        <v>556</v>
      </c>
      <c r="B106" s="45">
        <v>92690</v>
      </c>
      <c r="C106" s="44" t="s">
        <v>556</v>
      </c>
      <c r="D106" s="52">
        <v>101750</v>
      </c>
      <c r="E106" s="43"/>
    </row>
    <row r="107" spans="1:5" s="15" customFormat="1" ht="12" customHeight="1">
      <c r="A107" s="44" t="s">
        <v>557</v>
      </c>
      <c r="B107" s="45">
        <v>92690</v>
      </c>
      <c r="C107" s="44" t="s">
        <v>557</v>
      </c>
      <c r="D107" s="52">
        <v>101750</v>
      </c>
      <c r="E107" s="43"/>
    </row>
    <row r="108" spans="1:5" s="15" customFormat="1" ht="12" customHeight="1">
      <c r="A108" s="44" t="s">
        <v>558</v>
      </c>
      <c r="B108" s="45">
        <v>92690</v>
      </c>
      <c r="C108" s="44" t="s">
        <v>558</v>
      </c>
      <c r="D108" s="52">
        <v>101750</v>
      </c>
      <c r="E108" s="43"/>
    </row>
    <row r="109" spans="1:5" s="15" customFormat="1" ht="12" customHeight="1">
      <c r="A109" s="44" t="s">
        <v>559</v>
      </c>
      <c r="B109" s="45">
        <v>92690</v>
      </c>
      <c r="C109" s="44" t="s">
        <v>559</v>
      </c>
      <c r="D109" s="52">
        <v>101750</v>
      </c>
      <c r="E109" s="43"/>
    </row>
    <row r="110" spans="1:5" s="15" customFormat="1" ht="12" customHeight="1">
      <c r="A110" s="44" t="s">
        <v>560</v>
      </c>
      <c r="B110" s="45">
        <v>92690</v>
      </c>
      <c r="C110" s="44" t="s">
        <v>560</v>
      </c>
      <c r="D110" s="52">
        <v>101750</v>
      </c>
      <c r="E110" s="43"/>
    </row>
    <row r="111" spans="1:5" s="15" customFormat="1" ht="12" customHeight="1">
      <c r="A111" s="44" t="s">
        <v>561</v>
      </c>
      <c r="B111" s="45">
        <v>92690</v>
      </c>
      <c r="C111" s="44" t="s">
        <v>561</v>
      </c>
      <c r="D111" s="52">
        <v>101750</v>
      </c>
      <c r="E111" s="43"/>
    </row>
    <row r="112" spans="1:5" s="15" customFormat="1" ht="12" customHeight="1">
      <c r="A112" s="44" t="s">
        <v>562</v>
      </c>
      <c r="B112" s="45">
        <v>92690</v>
      </c>
      <c r="C112" s="44" t="s">
        <v>562</v>
      </c>
      <c r="D112" s="52">
        <v>101750</v>
      </c>
      <c r="E112" s="43"/>
    </row>
    <row r="113" spans="1:5" s="15" customFormat="1" ht="12" customHeight="1">
      <c r="A113" s="44" t="s">
        <v>563</v>
      </c>
      <c r="B113" s="45">
        <v>92690</v>
      </c>
      <c r="C113" s="44" t="s">
        <v>563</v>
      </c>
      <c r="D113" s="52">
        <v>101750</v>
      </c>
      <c r="E113" s="43"/>
    </row>
    <row r="114" spans="1:5" s="15" customFormat="1" ht="12" customHeight="1">
      <c r="A114" s="44" t="s">
        <v>564</v>
      </c>
      <c r="B114" s="45">
        <v>92690</v>
      </c>
      <c r="C114" s="44" t="s">
        <v>564</v>
      </c>
      <c r="D114" s="52">
        <v>101750</v>
      </c>
      <c r="E114" s="43"/>
    </row>
    <row r="115" spans="1:5" s="15" customFormat="1" ht="12" customHeight="1">
      <c r="A115" s="44" t="s">
        <v>565</v>
      </c>
      <c r="B115" s="45">
        <v>92690</v>
      </c>
      <c r="C115" s="44" t="s">
        <v>565</v>
      </c>
      <c r="D115" s="52">
        <v>101750</v>
      </c>
      <c r="E115" s="43"/>
    </row>
    <row r="116" spans="1:5" s="15" customFormat="1" ht="12" customHeight="1">
      <c r="A116" s="44" t="s">
        <v>566</v>
      </c>
      <c r="B116" s="45">
        <v>92690</v>
      </c>
      <c r="C116" s="44" t="s">
        <v>566</v>
      </c>
      <c r="D116" s="52">
        <v>101750</v>
      </c>
      <c r="E116" s="43"/>
    </row>
    <row r="117" spans="1:5" s="15" customFormat="1" ht="12" customHeight="1">
      <c r="A117" s="44" t="s">
        <v>567</v>
      </c>
      <c r="B117" s="45">
        <v>92690</v>
      </c>
      <c r="C117" s="44" t="s">
        <v>567</v>
      </c>
      <c r="D117" s="52">
        <v>101750</v>
      </c>
      <c r="E117" s="43"/>
    </row>
    <row r="118" spans="1:5" s="15" customFormat="1" ht="12" customHeight="1">
      <c r="A118" s="44" t="s">
        <v>568</v>
      </c>
      <c r="B118" s="45">
        <v>92690</v>
      </c>
      <c r="C118" s="44" t="s">
        <v>568</v>
      </c>
      <c r="D118" s="52">
        <v>101750</v>
      </c>
      <c r="E118" s="43"/>
    </row>
    <row r="119" spans="1:5" s="15" customFormat="1" ht="12" customHeight="1">
      <c r="A119" s="44" t="s">
        <v>569</v>
      </c>
      <c r="B119" s="45">
        <v>92690</v>
      </c>
      <c r="C119" s="44" t="s">
        <v>569</v>
      </c>
      <c r="D119" s="52">
        <v>101750</v>
      </c>
      <c r="E119" s="43"/>
    </row>
    <row r="120" spans="1:5" s="15" customFormat="1" ht="12" customHeight="1">
      <c r="A120" s="44" t="s">
        <v>570</v>
      </c>
      <c r="B120" s="45">
        <v>92690</v>
      </c>
      <c r="C120" s="44" t="s">
        <v>570</v>
      </c>
      <c r="D120" s="52">
        <v>101750</v>
      </c>
      <c r="E120" s="43"/>
    </row>
    <row r="121" spans="1:5" s="15" customFormat="1" ht="12" customHeight="1">
      <c r="A121" s="44" t="s">
        <v>571</v>
      </c>
      <c r="B121" s="45">
        <v>92690</v>
      </c>
      <c r="C121" s="44" t="s">
        <v>571</v>
      </c>
      <c r="D121" s="52">
        <v>101750</v>
      </c>
      <c r="E121" s="43"/>
    </row>
    <row r="122" spans="1:5" s="15" customFormat="1" ht="12" customHeight="1">
      <c r="A122" s="44" t="s">
        <v>572</v>
      </c>
      <c r="B122" s="45">
        <v>92690</v>
      </c>
      <c r="C122" s="44" t="s">
        <v>572</v>
      </c>
      <c r="D122" s="52">
        <v>101750</v>
      </c>
      <c r="E122" s="43"/>
    </row>
    <row r="123" spans="1:5" s="15" customFormat="1" ht="12" customHeight="1">
      <c r="A123" s="44" t="s">
        <v>573</v>
      </c>
      <c r="B123" s="45">
        <v>92690</v>
      </c>
      <c r="C123" s="44" t="s">
        <v>573</v>
      </c>
      <c r="D123" s="52">
        <v>101750</v>
      </c>
      <c r="E123" s="43"/>
    </row>
    <row r="124" spans="1:5" s="15" customFormat="1" ht="12" customHeight="1">
      <c r="A124" s="44" t="s">
        <v>574</v>
      </c>
      <c r="B124" s="45">
        <v>121210</v>
      </c>
      <c r="C124" s="44" t="s">
        <v>574</v>
      </c>
      <c r="D124" s="52">
        <v>131700</v>
      </c>
      <c r="E124" s="43"/>
    </row>
    <row r="125" spans="1:5" s="15" customFormat="1" ht="12" customHeight="1">
      <c r="A125" s="44" t="s">
        <v>575</v>
      </c>
      <c r="B125" s="45">
        <v>121210</v>
      </c>
      <c r="C125" s="44" t="s">
        <v>575</v>
      </c>
      <c r="D125" s="52">
        <v>131700</v>
      </c>
      <c r="E125" s="43"/>
    </row>
    <row r="126" spans="1:5" s="15" customFormat="1" ht="12" customHeight="1">
      <c r="A126" s="44" t="s">
        <v>576</v>
      </c>
      <c r="B126" s="45">
        <v>121210</v>
      </c>
      <c r="C126" s="44" t="s">
        <v>576</v>
      </c>
      <c r="D126" s="52">
        <v>131700</v>
      </c>
      <c r="E126" s="43"/>
    </row>
    <row r="127" spans="1:5" s="15" customFormat="1" ht="12" customHeight="1">
      <c r="A127" s="44" t="s">
        <v>577</v>
      </c>
      <c r="B127" s="45">
        <v>121210</v>
      </c>
      <c r="C127" s="44" t="s">
        <v>577</v>
      </c>
      <c r="D127" s="52">
        <v>131700</v>
      </c>
      <c r="E127" s="43"/>
    </row>
    <row r="128" spans="1:5" s="15" customFormat="1" ht="12" customHeight="1">
      <c r="A128" s="44" t="s">
        <v>578</v>
      </c>
      <c r="B128" s="45">
        <v>121210</v>
      </c>
      <c r="C128" s="44" t="s">
        <v>578</v>
      </c>
      <c r="D128" s="52">
        <v>131700</v>
      </c>
      <c r="E128" s="43"/>
    </row>
    <row r="129" spans="1:5" s="15" customFormat="1" ht="12" customHeight="1">
      <c r="A129" s="44" t="s">
        <v>579</v>
      </c>
      <c r="B129" s="45">
        <v>121210</v>
      </c>
      <c r="C129" s="44" t="s">
        <v>579</v>
      </c>
      <c r="D129" s="52">
        <v>131700</v>
      </c>
      <c r="E129" s="43"/>
    </row>
    <row r="130" spans="1:5" s="15" customFormat="1" ht="12" customHeight="1">
      <c r="A130" s="44" t="s">
        <v>580</v>
      </c>
      <c r="B130" s="45">
        <v>121210</v>
      </c>
      <c r="C130" s="44" t="s">
        <v>580</v>
      </c>
      <c r="D130" s="52">
        <v>131700</v>
      </c>
      <c r="E130" s="43"/>
    </row>
    <row r="131" spans="1:5" s="15" customFormat="1" ht="12" customHeight="1">
      <c r="A131" s="44" t="s">
        <v>581</v>
      </c>
      <c r="B131" s="45">
        <v>121210</v>
      </c>
      <c r="C131" s="44" t="s">
        <v>581</v>
      </c>
      <c r="D131" s="52">
        <v>131700</v>
      </c>
      <c r="E131" s="43"/>
    </row>
    <row r="132" spans="1:5" s="15" customFormat="1" ht="12" customHeight="1">
      <c r="A132" s="44" t="s">
        <v>582</v>
      </c>
      <c r="B132" s="45">
        <v>121210</v>
      </c>
      <c r="C132" s="44" t="s">
        <v>582</v>
      </c>
      <c r="D132" s="52">
        <v>131700</v>
      </c>
      <c r="E132" s="43"/>
    </row>
    <row r="133" spans="1:5" s="15" customFormat="1" ht="12" customHeight="1">
      <c r="A133" s="44" t="s">
        <v>583</v>
      </c>
      <c r="B133" s="45">
        <v>121210</v>
      </c>
      <c r="C133" s="44" t="s">
        <v>583</v>
      </c>
      <c r="D133" s="52">
        <v>131700</v>
      </c>
      <c r="E133" s="43"/>
    </row>
    <row r="134" spans="1:5" s="15" customFormat="1" ht="12" customHeight="1">
      <c r="A134" s="44" t="s">
        <v>584</v>
      </c>
      <c r="B134" s="45">
        <v>121210</v>
      </c>
      <c r="C134" s="44" t="s">
        <v>584</v>
      </c>
      <c r="D134" s="52">
        <v>131700</v>
      </c>
      <c r="E134" s="43"/>
    </row>
    <row r="135" spans="1:5" s="15" customFormat="1" ht="12" customHeight="1">
      <c r="A135" s="44" t="s">
        <v>585</v>
      </c>
      <c r="B135" s="45">
        <v>121210</v>
      </c>
      <c r="C135" s="44" t="s">
        <v>585</v>
      </c>
      <c r="D135" s="52">
        <v>131700</v>
      </c>
      <c r="E135" s="43"/>
    </row>
    <row r="136" spans="1:5" s="15" customFormat="1" ht="12" customHeight="1">
      <c r="A136" s="44" t="s">
        <v>586</v>
      </c>
      <c r="B136" s="45">
        <v>121210</v>
      </c>
      <c r="C136" s="44" t="s">
        <v>586</v>
      </c>
      <c r="D136" s="52">
        <v>131700</v>
      </c>
      <c r="E136" s="43"/>
    </row>
    <row r="137" spans="1:5" s="15" customFormat="1" ht="12" customHeight="1">
      <c r="A137" s="44" t="s">
        <v>587</v>
      </c>
      <c r="B137" s="45">
        <v>121210</v>
      </c>
      <c r="C137" s="44" t="s">
        <v>587</v>
      </c>
      <c r="D137" s="52">
        <v>131700</v>
      </c>
      <c r="E137" s="43"/>
    </row>
    <row r="138" spans="1:5" s="15" customFormat="1" ht="12" customHeight="1">
      <c r="A138" s="44" t="s">
        <v>588</v>
      </c>
      <c r="B138" s="45">
        <v>121210</v>
      </c>
      <c r="C138" s="44" t="s">
        <v>588</v>
      </c>
      <c r="D138" s="52">
        <v>131700</v>
      </c>
      <c r="E138" s="43"/>
    </row>
    <row r="139" spans="1:5" s="15" customFormat="1" ht="12" customHeight="1">
      <c r="A139" s="44" t="s">
        <v>589</v>
      </c>
      <c r="B139" s="45">
        <v>121210</v>
      </c>
      <c r="C139" s="44" t="s">
        <v>589</v>
      </c>
      <c r="D139" s="52">
        <v>131700</v>
      </c>
      <c r="E139" s="43"/>
    </row>
    <row r="140" spans="1:5" s="15" customFormat="1" ht="12" customHeight="1">
      <c r="A140" s="44" t="s">
        <v>590</v>
      </c>
      <c r="B140" s="45">
        <v>121210</v>
      </c>
      <c r="C140" s="44" t="s">
        <v>590</v>
      </c>
      <c r="D140" s="52">
        <v>131700</v>
      </c>
      <c r="E140" s="43"/>
    </row>
    <row r="141" spans="1:5" s="15" customFormat="1" ht="12" customHeight="1">
      <c r="A141" s="44" t="s">
        <v>591</v>
      </c>
      <c r="B141" s="45">
        <v>121210</v>
      </c>
      <c r="C141" s="44" t="s">
        <v>591</v>
      </c>
      <c r="D141" s="52">
        <v>131700</v>
      </c>
      <c r="E141" s="43"/>
    </row>
    <row r="142" spans="1:5" s="15" customFormat="1" ht="12" customHeight="1">
      <c r="A142" s="44" t="s">
        <v>592</v>
      </c>
      <c r="B142" s="45">
        <v>121210</v>
      </c>
      <c r="C142" s="44" t="s">
        <v>592</v>
      </c>
      <c r="D142" s="52">
        <v>131700</v>
      </c>
      <c r="E142" s="43"/>
    </row>
    <row r="143" spans="1:5" s="15" customFormat="1" ht="12" customHeight="1">
      <c r="A143" s="44" t="s">
        <v>593</v>
      </c>
      <c r="B143" s="45">
        <v>121210</v>
      </c>
      <c r="C143" s="44" t="s">
        <v>593</v>
      </c>
      <c r="D143" s="52">
        <v>131700</v>
      </c>
      <c r="E143" s="43"/>
    </row>
    <row r="144" spans="1:5" s="15" customFormat="1" ht="12" customHeight="1">
      <c r="A144" s="44" t="s">
        <v>594</v>
      </c>
      <c r="B144" s="45">
        <v>121210</v>
      </c>
      <c r="C144" s="44" t="s">
        <v>594</v>
      </c>
      <c r="D144" s="52">
        <v>131700</v>
      </c>
      <c r="E144" s="43"/>
    </row>
    <row r="145" spans="1:5" s="15" customFormat="1" ht="12" customHeight="1">
      <c r="A145" s="44" t="s">
        <v>595</v>
      </c>
      <c r="B145" s="45">
        <v>121210</v>
      </c>
      <c r="C145" s="44" t="s">
        <v>595</v>
      </c>
      <c r="D145" s="52">
        <v>131700</v>
      </c>
      <c r="E145" s="43"/>
    </row>
    <row r="146" spans="1:5" s="15" customFormat="1" ht="12" customHeight="1">
      <c r="A146" s="44" t="s">
        <v>596</v>
      </c>
      <c r="B146" s="45">
        <v>121210</v>
      </c>
      <c r="C146" s="44" t="s">
        <v>596</v>
      </c>
      <c r="D146" s="52">
        <v>131700</v>
      </c>
      <c r="E146" s="43"/>
    </row>
    <row r="147" spans="1:5" s="15" customFormat="1" ht="12" customHeight="1">
      <c r="A147" s="44" t="s">
        <v>597</v>
      </c>
      <c r="B147" s="45">
        <v>121210</v>
      </c>
      <c r="C147" s="44" t="s">
        <v>597</v>
      </c>
      <c r="D147" s="52">
        <v>131700</v>
      </c>
      <c r="E147" s="43"/>
    </row>
    <row r="148" spans="1:5" s="15" customFormat="1" ht="12" customHeight="1">
      <c r="A148" s="44" t="s">
        <v>598</v>
      </c>
      <c r="B148" s="45">
        <v>121210</v>
      </c>
      <c r="C148" s="44" t="s">
        <v>598</v>
      </c>
      <c r="D148" s="52">
        <v>131700</v>
      </c>
      <c r="E148" s="43"/>
    </row>
    <row r="149" spans="1:5" s="15" customFormat="1" ht="12" customHeight="1">
      <c r="A149" s="44" t="s">
        <v>599</v>
      </c>
      <c r="B149" s="45">
        <v>121210</v>
      </c>
      <c r="C149" s="44" t="s">
        <v>599</v>
      </c>
      <c r="D149" s="52">
        <v>131700</v>
      </c>
      <c r="E149" s="43"/>
    </row>
    <row r="150" spans="1:5" s="15" customFormat="1" ht="12" customHeight="1">
      <c r="A150" s="44" t="s">
        <v>600</v>
      </c>
      <c r="B150" s="45">
        <v>121210</v>
      </c>
      <c r="C150" s="44" t="s">
        <v>600</v>
      </c>
      <c r="D150" s="52">
        <v>131700</v>
      </c>
      <c r="E150" s="43"/>
    </row>
    <row r="151" spans="1:5" s="15" customFormat="1" ht="12" customHeight="1">
      <c r="A151" s="44" t="s">
        <v>601</v>
      </c>
      <c r="B151" s="45">
        <v>121210</v>
      </c>
      <c r="C151" s="44" t="s">
        <v>601</v>
      </c>
      <c r="D151" s="52">
        <v>131700</v>
      </c>
      <c r="E151" s="43"/>
    </row>
    <row r="152" spans="1:5" s="15" customFormat="1" ht="12" customHeight="1">
      <c r="A152" s="44" t="s">
        <v>602</v>
      </c>
      <c r="B152" s="45">
        <v>121210</v>
      </c>
      <c r="C152" s="44" t="s">
        <v>602</v>
      </c>
      <c r="D152" s="52">
        <v>131700</v>
      </c>
      <c r="E152" s="43"/>
    </row>
    <row r="153" spans="1:5" s="15" customFormat="1" ht="12" customHeight="1">
      <c r="A153" s="44" t="s">
        <v>603</v>
      </c>
      <c r="B153" s="45">
        <v>121210</v>
      </c>
      <c r="C153" s="44" t="s">
        <v>603</v>
      </c>
      <c r="D153" s="52">
        <v>131700</v>
      </c>
      <c r="E153" s="43"/>
    </row>
    <row r="154" spans="1:5" s="15" customFormat="1" ht="12" customHeight="1">
      <c r="A154" s="44" t="s">
        <v>604</v>
      </c>
      <c r="B154" s="45">
        <v>121210</v>
      </c>
      <c r="C154" s="44" t="s">
        <v>604</v>
      </c>
      <c r="D154" s="52">
        <v>131700</v>
      </c>
      <c r="E154" s="43"/>
    </row>
    <row r="155" spans="1:5" s="15" customFormat="1" ht="12" customHeight="1">
      <c r="A155" s="44" t="s">
        <v>605</v>
      </c>
      <c r="B155" s="45">
        <v>149050</v>
      </c>
      <c r="C155" s="44" t="s">
        <v>605</v>
      </c>
      <c r="D155" s="52">
        <v>161000</v>
      </c>
      <c r="E155" s="43"/>
    </row>
    <row r="156" spans="1:5" s="15" customFormat="1" ht="12" customHeight="1">
      <c r="A156" s="44" t="s">
        <v>606</v>
      </c>
      <c r="B156" s="45">
        <v>149050</v>
      </c>
      <c r="C156" s="44" t="s">
        <v>606</v>
      </c>
      <c r="D156" s="52">
        <v>161000</v>
      </c>
      <c r="E156" s="43"/>
    </row>
    <row r="157" spans="1:5" s="15" customFormat="1" ht="12" customHeight="1">
      <c r="A157" s="44" t="s">
        <v>607</v>
      </c>
      <c r="B157" s="45">
        <v>149050</v>
      </c>
      <c r="C157" s="44" t="s">
        <v>607</v>
      </c>
      <c r="D157" s="52">
        <v>161000</v>
      </c>
      <c r="E157" s="43"/>
    </row>
    <row r="158" spans="1:5" s="15" customFormat="1" ht="12" customHeight="1">
      <c r="A158" s="44" t="s">
        <v>608</v>
      </c>
      <c r="B158" s="45">
        <v>149050</v>
      </c>
      <c r="C158" s="44" t="s">
        <v>608</v>
      </c>
      <c r="D158" s="52">
        <v>161000</v>
      </c>
      <c r="E158" s="43"/>
    </row>
    <row r="159" spans="1:5" s="15" customFormat="1" ht="12" customHeight="1">
      <c r="A159" s="44" t="s">
        <v>609</v>
      </c>
      <c r="B159" s="45">
        <v>149050</v>
      </c>
      <c r="C159" s="44" t="s">
        <v>609</v>
      </c>
      <c r="D159" s="52">
        <v>161000</v>
      </c>
      <c r="E159" s="43"/>
    </row>
    <row r="160" spans="1:5" s="15" customFormat="1" ht="12" customHeight="1">
      <c r="A160" s="44" t="s">
        <v>610</v>
      </c>
      <c r="B160" s="45">
        <v>149050</v>
      </c>
      <c r="C160" s="44" t="s">
        <v>610</v>
      </c>
      <c r="D160" s="52">
        <v>161000</v>
      </c>
      <c r="E160" s="43"/>
    </row>
    <row r="161" spans="1:5" s="15" customFormat="1" ht="12" customHeight="1">
      <c r="A161" s="44" t="s">
        <v>611</v>
      </c>
      <c r="B161" s="45">
        <v>149050</v>
      </c>
      <c r="C161" s="44" t="s">
        <v>611</v>
      </c>
      <c r="D161" s="52">
        <v>161000</v>
      </c>
      <c r="E161" s="43"/>
    </row>
    <row r="162" spans="1:5" s="15" customFormat="1" ht="12" customHeight="1">
      <c r="A162" s="44" t="s">
        <v>612</v>
      </c>
      <c r="B162" s="45">
        <v>149050</v>
      </c>
      <c r="C162" s="44" t="s">
        <v>612</v>
      </c>
      <c r="D162" s="52">
        <v>161000</v>
      </c>
      <c r="E162" s="43"/>
    </row>
    <row r="163" spans="1:5" s="15" customFormat="1" ht="12" customHeight="1">
      <c r="A163" s="44" t="s">
        <v>613</v>
      </c>
      <c r="B163" s="45">
        <v>149050</v>
      </c>
      <c r="C163" s="44" t="s">
        <v>613</v>
      </c>
      <c r="D163" s="52">
        <v>161000</v>
      </c>
      <c r="E163" s="43"/>
    </row>
    <row r="164" spans="1:5" s="15" customFormat="1" ht="12" customHeight="1">
      <c r="A164" s="44" t="s">
        <v>614</v>
      </c>
      <c r="B164" s="45">
        <v>149050</v>
      </c>
      <c r="C164" s="44" t="s">
        <v>614</v>
      </c>
      <c r="D164" s="52">
        <v>161000</v>
      </c>
      <c r="E164" s="43"/>
    </row>
    <row r="165" spans="1:5" s="15" customFormat="1" ht="12" customHeight="1">
      <c r="A165" s="44" t="s">
        <v>615</v>
      </c>
      <c r="B165" s="45">
        <v>149050</v>
      </c>
      <c r="C165" s="44" t="s">
        <v>615</v>
      </c>
      <c r="D165" s="52">
        <v>161000</v>
      </c>
      <c r="E165" s="43"/>
    </row>
    <row r="166" spans="1:5" s="15" customFormat="1" ht="12" customHeight="1">
      <c r="A166" s="44" t="s">
        <v>616</v>
      </c>
      <c r="B166" s="45">
        <v>149050</v>
      </c>
      <c r="C166" s="44" t="s">
        <v>616</v>
      </c>
      <c r="D166" s="52">
        <v>161000</v>
      </c>
      <c r="E166" s="43"/>
    </row>
    <row r="167" spans="1:5" s="15" customFormat="1" ht="12" customHeight="1">
      <c r="A167" s="44" t="s">
        <v>617</v>
      </c>
      <c r="B167" s="45">
        <v>149050</v>
      </c>
      <c r="C167" s="44" t="s">
        <v>617</v>
      </c>
      <c r="D167" s="52">
        <v>161000</v>
      </c>
      <c r="E167" s="43"/>
    </row>
    <row r="168" spans="1:5" s="15" customFormat="1" ht="12" customHeight="1">
      <c r="A168" s="44" t="s">
        <v>618</v>
      </c>
      <c r="B168" s="45">
        <v>149050</v>
      </c>
      <c r="C168" s="44" t="s">
        <v>618</v>
      </c>
      <c r="D168" s="52">
        <v>161000</v>
      </c>
      <c r="E168" s="43"/>
    </row>
    <row r="169" spans="1:5" s="15" customFormat="1" ht="12" customHeight="1">
      <c r="A169" s="44" t="s">
        <v>619</v>
      </c>
      <c r="B169" s="45">
        <v>149050</v>
      </c>
      <c r="C169" s="44" t="s">
        <v>619</v>
      </c>
      <c r="D169" s="52">
        <v>161000</v>
      </c>
      <c r="E169" s="43"/>
    </row>
    <row r="170" spans="1:5" s="15" customFormat="1" ht="12" customHeight="1">
      <c r="A170" s="44" t="s">
        <v>620</v>
      </c>
      <c r="B170" s="45">
        <v>149050</v>
      </c>
      <c r="C170" s="44" t="s">
        <v>620</v>
      </c>
      <c r="D170" s="52">
        <v>161000</v>
      </c>
      <c r="E170" s="43"/>
    </row>
    <row r="171" spans="1:5" s="15" customFormat="1" ht="12" customHeight="1">
      <c r="A171" s="44" t="s">
        <v>621</v>
      </c>
      <c r="B171" s="45">
        <v>149050</v>
      </c>
      <c r="C171" s="44" t="s">
        <v>621</v>
      </c>
      <c r="D171" s="52">
        <v>161000</v>
      </c>
      <c r="E171" s="43"/>
    </row>
    <row r="172" spans="1:5" s="15" customFormat="1" ht="12" customHeight="1">
      <c r="A172" s="44" t="s">
        <v>622</v>
      </c>
      <c r="B172" s="45">
        <v>149050</v>
      </c>
      <c r="C172" s="44" t="s">
        <v>622</v>
      </c>
      <c r="D172" s="52">
        <v>161000</v>
      </c>
      <c r="E172" s="43"/>
    </row>
    <row r="173" spans="1:5" s="15" customFormat="1" ht="12" customHeight="1">
      <c r="A173" s="44" t="s">
        <v>623</v>
      </c>
      <c r="B173" s="45">
        <v>149050</v>
      </c>
      <c r="C173" s="44" t="s">
        <v>623</v>
      </c>
      <c r="D173" s="52">
        <v>161000</v>
      </c>
      <c r="E173" s="43"/>
    </row>
    <row r="174" spans="1:5" s="15" customFormat="1" ht="12" customHeight="1">
      <c r="A174" s="44" t="s">
        <v>624</v>
      </c>
      <c r="B174" s="45">
        <v>149050</v>
      </c>
      <c r="C174" s="44" t="s">
        <v>624</v>
      </c>
      <c r="D174" s="52">
        <v>161000</v>
      </c>
      <c r="E174" s="43"/>
    </row>
    <row r="175" spans="1:5" s="15" customFormat="1" ht="12" customHeight="1">
      <c r="A175" s="44" t="s">
        <v>625</v>
      </c>
      <c r="B175" s="45">
        <v>149050</v>
      </c>
      <c r="C175" s="44" t="s">
        <v>625</v>
      </c>
      <c r="D175" s="52">
        <v>161000</v>
      </c>
      <c r="E175" s="43"/>
    </row>
    <row r="176" spans="1:5" s="15" customFormat="1" ht="12" customHeight="1">
      <c r="A176" s="44" t="s">
        <v>626</v>
      </c>
      <c r="B176" s="45">
        <v>149050</v>
      </c>
      <c r="C176" s="44" t="s">
        <v>626</v>
      </c>
      <c r="D176" s="52">
        <v>161000</v>
      </c>
      <c r="E176" s="43"/>
    </row>
    <row r="177" spans="1:5" s="15" customFormat="1" ht="12" customHeight="1">
      <c r="A177" s="44" t="s">
        <v>627</v>
      </c>
      <c r="B177" s="45">
        <v>149050</v>
      </c>
      <c r="C177" s="44" t="s">
        <v>627</v>
      </c>
      <c r="D177" s="52">
        <v>161000</v>
      </c>
      <c r="E177" s="43"/>
    </row>
    <row r="178" spans="1:5" s="15" customFormat="1" ht="12" customHeight="1">
      <c r="A178" s="44" t="s">
        <v>628</v>
      </c>
      <c r="B178" s="45">
        <v>149050</v>
      </c>
      <c r="C178" s="44" t="s">
        <v>628</v>
      </c>
      <c r="D178" s="52">
        <v>161000</v>
      </c>
      <c r="E178" s="43"/>
    </row>
    <row r="179" spans="1:5" s="15" customFormat="1" ht="12" customHeight="1">
      <c r="A179" s="44" t="s">
        <v>629</v>
      </c>
      <c r="B179" s="45">
        <v>149050</v>
      </c>
      <c r="C179" s="44" t="s">
        <v>629</v>
      </c>
      <c r="D179" s="52">
        <v>161000</v>
      </c>
      <c r="E179" s="43"/>
    </row>
    <row r="180" spans="1:5" s="15" customFormat="1" ht="12" customHeight="1">
      <c r="A180" s="44" t="s">
        <v>630</v>
      </c>
      <c r="B180" s="45">
        <v>149050</v>
      </c>
      <c r="C180" s="44" t="s">
        <v>630</v>
      </c>
      <c r="D180" s="52">
        <v>161000</v>
      </c>
      <c r="E180" s="43"/>
    </row>
    <row r="181" spans="1:5" s="15" customFormat="1" ht="12" customHeight="1">
      <c r="A181" s="44" t="s">
        <v>631</v>
      </c>
      <c r="B181" s="45">
        <v>149050</v>
      </c>
      <c r="C181" s="44" t="s">
        <v>631</v>
      </c>
      <c r="D181" s="52">
        <v>161000</v>
      </c>
      <c r="E181" s="43"/>
    </row>
    <row r="182" spans="1:5" s="15" customFormat="1" ht="12" customHeight="1">
      <c r="A182" s="44" t="s">
        <v>632</v>
      </c>
      <c r="B182" s="45">
        <v>149050</v>
      </c>
      <c r="C182" s="44" t="s">
        <v>632</v>
      </c>
      <c r="D182" s="52">
        <v>161000</v>
      </c>
      <c r="E182" s="43"/>
    </row>
    <row r="183" spans="1:5" s="15" customFormat="1" ht="12" customHeight="1">
      <c r="A183" s="44" t="s">
        <v>633</v>
      </c>
      <c r="B183" s="45">
        <v>149050</v>
      </c>
      <c r="C183" s="44" t="s">
        <v>633</v>
      </c>
      <c r="D183" s="52">
        <v>161000</v>
      </c>
      <c r="E183" s="43"/>
    </row>
    <row r="184" spans="1:5" s="15" customFormat="1" ht="12" customHeight="1">
      <c r="A184" s="44" t="s">
        <v>634</v>
      </c>
      <c r="B184" s="45">
        <v>149050</v>
      </c>
      <c r="C184" s="44" t="s">
        <v>634</v>
      </c>
      <c r="D184" s="52">
        <v>161000</v>
      </c>
      <c r="E184" s="43"/>
    </row>
    <row r="185" spans="1:5" s="15" customFormat="1" ht="12" customHeight="1">
      <c r="A185" s="44" t="s">
        <v>635</v>
      </c>
      <c r="B185" s="45">
        <v>149050</v>
      </c>
      <c r="C185" s="44" t="s">
        <v>635</v>
      </c>
      <c r="D185" s="52">
        <v>161000</v>
      </c>
      <c r="E185" s="43"/>
    </row>
    <row r="186" spans="1:5" s="15" customFormat="1" ht="12" customHeight="1">
      <c r="A186" s="44" t="s">
        <v>636</v>
      </c>
      <c r="B186" s="52">
        <v>175050</v>
      </c>
      <c r="C186" s="44" t="s">
        <v>636</v>
      </c>
      <c r="D186" s="52">
        <v>188440</v>
      </c>
      <c r="E186" s="51"/>
    </row>
    <row r="187" spans="1:5" s="15" customFormat="1" ht="12" customHeight="1">
      <c r="A187" s="44" t="s">
        <v>637</v>
      </c>
      <c r="B187" s="52">
        <v>175050</v>
      </c>
      <c r="C187" s="44" t="s">
        <v>637</v>
      </c>
      <c r="D187" s="52">
        <v>188440</v>
      </c>
      <c r="E187" s="51"/>
    </row>
    <row r="188" spans="1:5" s="15" customFormat="1" ht="12" customHeight="1">
      <c r="A188" s="44" t="s">
        <v>638</v>
      </c>
      <c r="B188" s="52">
        <v>175050</v>
      </c>
      <c r="C188" s="44" t="s">
        <v>638</v>
      </c>
      <c r="D188" s="52">
        <v>188440</v>
      </c>
      <c r="E188" s="51"/>
    </row>
    <row r="189" spans="1:5" s="15" customFormat="1" ht="12" customHeight="1">
      <c r="A189" s="44" t="s">
        <v>639</v>
      </c>
      <c r="B189" s="52">
        <v>175050</v>
      </c>
      <c r="C189" s="44" t="s">
        <v>639</v>
      </c>
      <c r="D189" s="52">
        <v>188440</v>
      </c>
      <c r="E189" s="51"/>
    </row>
    <row r="190" spans="1:5" s="15" customFormat="1" ht="12" customHeight="1">
      <c r="A190" s="44" t="s">
        <v>640</v>
      </c>
      <c r="B190" s="52">
        <v>175050</v>
      </c>
      <c r="C190" s="44" t="s">
        <v>640</v>
      </c>
      <c r="D190" s="52">
        <v>188440</v>
      </c>
      <c r="E190" s="51"/>
    </row>
    <row r="191" spans="1:5" s="15" customFormat="1" ht="12" customHeight="1">
      <c r="A191" s="44" t="s">
        <v>641</v>
      </c>
      <c r="B191" s="52">
        <v>175050</v>
      </c>
      <c r="C191" s="44" t="s">
        <v>641</v>
      </c>
      <c r="D191" s="52">
        <v>188440</v>
      </c>
      <c r="E191" s="51"/>
    </row>
    <row r="192" spans="1:5" s="15" customFormat="1" ht="12" customHeight="1">
      <c r="A192" s="44" t="s">
        <v>642</v>
      </c>
      <c r="B192" s="52">
        <v>175050</v>
      </c>
      <c r="C192" s="44" t="s">
        <v>642</v>
      </c>
      <c r="D192" s="52">
        <v>188440</v>
      </c>
      <c r="E192" s="51"/>
    </row>
    <row r="193" spans="1:5" s="15" customFormat="1" ht="12" customHeight="1">
      <c r="A193" s="44" t="s">
        <v>643</v>
      </c>
      <c r="B193" s="52">
        <v>175050</v>
      </c>
      <c r="C193" s="44" t="s">
        <v>643</v>
      </c>
      <c r="D193" s="52">
        <v>188440</v>
      </c>
      <c r="E193" s="51"/>
    </row>
    <row r="194" spans="1:5" s="15" customFormat="1" ht="12" customHeight="1">
      <c r="A194" s="44" t="s">
        <v>644</v>
      </c>
      <c r="B194" s="52">
        <v>175050</v>
      </c>
      <c r="C194" s="44" t="s">
        <v>644</v>
      </c>
      <c r="D194" s="52">
        <v>188440</v>
      </c>
      <c r="E194" s="51"/>
    </row>
    <row r="195" spans="1:5" s="15" customFormat="1" ht="12" customHeight="1">
      <c r="A195" s="44" t="s">
        <v>645</v>
      </c>
      <c r="B195" s="52">
        <v>175050</v>
      </c>
      <c r="C195" s="44" t="s">
        <v>645</v>
      </c>
      <c r="D195" s="52">
        <v>188440</v>
      </c>
      <c r="E195" s="51"/>
    </row>
    <row r="196" spans="1:5" s="15" customFormat="1" ht="12" customHeight="1">
      <c r="A196" s="44" t="s">
        <v>646</v>
      </c>
      <c r="B196" s="52">
        <v>175050</v>
      </c>
      <c r="C196" s="44" t="s">
        <v>646</v>
      </c>
      <c r="D196" s="52">
        <v>188440</v>
      </c>
      <c r="E196" s="51"/>
    </row>
    <row r="197" spans="1:5" s="15" customFormat="1" ht="12" customHeight="1">
      <c r="A197" s="44" t="s">
        <v>647</v>
      </c>
      <c r="B197" s="52">
        <v>175050</v>
      </c>
      <c r="C197" s="44" t="s">
        <v>647</v>
      </c>
      <c r="D197" s="52">
        <v>188440</v>
      </c>
      <c r="E197" s="51"/>
    </row>
    <row r="198" spans="1:5" s="15" customFormat="1" ht="12" customHeight="1">
      <c r="A198" s="44" t="s">
        <v>648</v>
      </c>
      <c r="B198" s="52">
        <v>175050</v>
      </c>
      <c r="C198" s="44" t="s">
        <v>648</v>
      </c>
      <c r="D198" s="52">
        <v>188440</v>
      </c>
      <c r="E198" s="51"/>
    </row>
    <row r="199" spans="1:5" s="15" customFormat="1" ht="12" customHeight="1">
      <c r="A199" s="44" t="s">
        <v>649</v>
      </c>
      <c r="B199" s="52">
        <v>175050</v>
      </c>
      <c r="C199" s="44" t="s">
        <v>649</v>
      </c>
      <c r="D199" s="52">
        <v>188440</v>
      </c>
      <c r="E199" s="51"/>
    </row>
    <row r="200" spans="1:5" s="15" customFormat="1" ht="12" customHeight="1">
      <c r="A200" s="44" t="s">
        <v>650</v>
      </c>
      <c r="B200" s="52">
        <v>175050</v>
      </c>
      <c r="C200" s="44" t="s">
        <v>650</v>
      </c>
      <c r="D200" s="52">
        <v>188440</v>
      </c>
      <c r="E200" s="51"/>
    </row>
    <row r="201" spans="1:5" s="15" customFormat="1" ht="12" customHeight="1">
      <c r="A201" s="44" t="s">
        <v>651</v>
      </c>
      <c r="B201" s="52">
        <v>175050</v>
      </c>
      <c r="C201" s="44" t="s">
        <v>651</v>
      </c>
      <c r="D201" s="52">
        <v>188440</v>
      </c>
      <c r="E201" s="51"/>
    </row>
    <row r="202" spans="1:5" s="15" customFormat="1" ht="12" customHeight="1">
      <c r="A202" s="44" t="s">
        <v>652</v>
      </c>
      <c r="B202" s="52">
        <v>175050</v>
      </c>
      <c r="C202" s="44" t="s">
        <v>652</v>
      </c>
      <c r="D202" s="52">
        <v>188440</v>
      </c>
      <c r="E202" s="51"/>
    </row>
    <row r="203" spans="1:5" s="15" customFormat="1" ht="12" customHeight="1">
      <c r="A203" s="44" t="s">
        <v>653</v>
      </c>
      <c r="B203" s="52">
        <v>175050</v>
      </c>
      <c r="C203" s="44" t="s">
        <v>653</v>
      </c>
      <c r="D203" s="52">
        <v>188440</v>
      </c>
      <c r="E203" s="51"/>
    </row>
    <row r="204" spans="1:5" s="15" customFormat="1" ht="12" customHeight="1">
      <c r="A204" s="44" t="s">
        <v>654</v>
      </c>
      <c r="B204" s="52">
        <v>175050</v>
      </c>
      <c r="C204" s="44" t="s">
        <v>654</v>
      </c>
      <c r="D204" s="52">
        <v>188440</v>
      </c>
      <c r="E204" s="51"/>
    </row>
    <row r="205" spans="1:5" s="15" customFormat="1" ht="12" customHeight="1">
      <c r="A205" s="44" t="s">
        <v>655</v>
      </c>
      <c r="B205" s="52">
        <v>175050</v>
      </c>
      <c r="C205" s="44" t="s">
        <v>655</v>
      </c>
      <c r="D205" s="52">
        <v>188440</v>
      </c>
      <c r="E205" s="51"/>
    </row>
    <row r="206" spans="1:5" s="15" customFormat="1" ht="12" customHeight="1">
      <c r="A206" s="44" t="s">
        <v>656</v>
      </c>
      <c r="B206" s="52">
        <v>175050</v>
      </c>
      <c r="C206" s="44" t="s">
        <v>656</v>
      </c>
      <c r="D206" s="52">
        <v>188440</v>
      </c>
      <c r="E206" s="51"/>
    </row>
    <row r="207" spans="1:5" s="15" customFormat="1" ht="12" customHeight="1">
      <c r="A207" s="44" t="s">
        <v>657</v>
      </c>
      <c r="B207" s="52">
        <v>175050</v>
      </c>
      <c r="C207" s="44" t="s">
        <v>657</v>
      </c>
      <c r="D207" s="52">
        <v>188440</v>
      </c>
      <c r="E207" s="51"/>
    </row>
    <row r="208" spans="1:5" s="15" customFormat="1" ht="12" customHeight="1">
      <c r="A208" s="44" t="s">
        <v>658</v>
      </c>
      <c r="B208" s="52">
        <v>175050</v>
      </c>
      <c r="C208" s="44" t="s">
        <v>658</v>
      </c>
      <c r="D208" s="52">
        <v>188440</v>
      </c>
      <c r="E208" s="51"/>
    </row>
    <row r="209" spans="1:5" s="15" customFormat="1" ht="12" customHeight="1">
      <c r="A209" s="44" t="s">
        <v>659</v>
      </c>
      <c r="B209" s="52">
        <v>175050</v>
      </c>
      <c r="C209" s="44" t="s">
        <v>659</v>
      </c>
      <c r="D209" s="52">
        <v>188440</v>
      </c>
      <c r="E209" s="51"/>
    </row>
    <row r="210" spans="1:5" s="15" customFormat="1" ht="12" customHeight="1">
      <c r="A210" s="44" t="s">
        <v>660</v>
      </c>
      <c r="B210" s="52">
        <v>175050</v>
      </c>
      <c r="C210" s="44" t="s">
        <v>660</v>
      </c>
      <c r="D210" s="52">
        <v>188440</v>
      </c>
      <c r="E210" s="51"/>
    </row>
    <row r="211" spans="1:5" s="15" customFormat="1" ht="12" customHeight="1">
      <c r="A211" s="44" t="s">
        <v>661</v>
      </c>
      <c r="B211" s="52">
        <v>175050</v>
      </c>
      <c r="C211" s="44" t="s">
        <v>661</v>
      </c>
      <c r="D211" s="52">
        <v>188440</v>
      </c>
      <c r="E211" s="51"/>
    </row>
    <row r="212" spans="1:5" s="15" customFormat="1" ht="12" customHeight="1">
      <c r="A212" s="44" t="s">
        <v>662</v>
      </c>
      <c r="B212" s="52">
        <v>175050</v>
      </c>
      <c r="C212" s="44" t="s">
        <v>662</v>
      </c>
      <c r="D212" s="52">
        <v>188440</v>
      </c>
      <c r="E212" s="51"/>
    </row>
    <row r="213" spans="1:5" s="15" customFormat="1" ht="12" customHeight="1">
      <c r="A213" s="44" t="s">
        <v>663</v>
      </c>
      <c r="B213" s="52">
        <v>175050</v>
      </c>
      <c r="C213" s="44" t="s">
        <v>663</v>
      </c>
      <c r="D213" s="52">
        <v>188440</v>
      </c>
      <c r="E213" s="51"/>
    </row>
    <row r="214" spans="1:5" s="15" customFormat="1" ht="12" customHeight="1">
      <c r="A214" s="44" t="s">
        <v>664</v>
      </c>
      <c r="B214" s="52">
        <v>175050</v>
      </c>
      <c r="C214" s="44" t="s">
        <v>664</v>
      </c>
      <c r="D214" s="52">
        <v>188440</v>
      </c>
      <c r="E214" s="51"/>
    </row>
    <row r="215" spans="1:5" s="15" customFormat="1" ht="12" customHeight="1">
      <c r="A215" s="44" t="s">
        <v>665</v>
      </c>
      <c r="B215" s="52">
        <v>175050</v>
      </c>
      <c r="C215" s="44" t="s">
        <v>665</v>
      </c>
      <c r="D215" s="52">
        <v>188440</v>
      </c>
      <c r="E215" s="51"/>
    </row>
    <row r="216" spans="1:5" s="15" customFormat="1" ht="12" customHeight="1">
      <c r="A216" s="44" t="s">
        <v>666</v>
      </c>
      <c r="B216" s="52">
        <v>175050</v>
      </c>
      <c r="C216" s="44" t="s">
        <v>666</v>
      </c>
      <c r="D216" s="52">
        <v>188440</v>
      </c>
      <c r="E216" s="51"/>
    </row>
    <row r="217" spans="1:5" s="15" customFormat="1" ht="12" customHeight="1">
      <c r="A217" s="44" t="s">
        <v>667</v>
      </c>
      <c r="B217" s="52">
        <v>203290</v>
      </c>
      <c r="C217" s="44" t="s">
        <v>667</v>
      </c>
      <c r="D217" s="52">
        <v>218120</v>
      </c>
      <c r="E217" s="51"/>
    </row>
    <row r="218" spans="1:5" s="15" customFormat="1" ht="12" customHeight="1">
      <c r="A218" s="44" t="s">
        <v>668</v>
      </c>
      <c r="B218" s="52">
        <v>203290</v>
      </c>
      <c r="C218" s="44" t="s">
        <v>668</v>
      </c>
      <c r="D218" s="52">
        <v>218120</v>
      </c>
      <c r="E218" s="51"/>
    </row>
    <row r="219" spans="1:5" s="15" customFormat="1" ht="12" customHeight="1">
      <c r="A219" s="44" t="s">
        <v>669</v>
      </c>
      <c r="B219" s="52">
        <v>203290</v>
      </c>
      <c r="C219" s="44" t="s">
        <v>669</v>
      </c>
      <c r="D219" s="52">
        <v>218120</v>
      </c>
      <c r="E219" s="51"/>
    </row>
    <row r="220" spans="1:5" s="15" customFormat="1" ht="12" customHeight="1">
      <c r="A220" s="44" t="s">
        <v>670</v>
      </c>
      <c r="B220" s="52">
        <v>203290</v>
      </c>
      <c r="C220" s="44" t="s">
        <v>670</v>
      </c>
      <c r="D220" s="52">
        <v>218120</v>
      </c>
      <c r="E220" s="51"/>
    </row>
    <row r="221" spans="1:5" s="15" customFormat="1" ht="12" customHeight="1">
      <c r="A221" s="44" t="s">
        <v>671</v>
      </c>
      <c r="B221" s="52">
        <v>203290</v>
      </c>
      <c r="C221" s="44" t="s">
        <v>671</v>
      </c>
      <c r="D221" s="52">
        <v>218120</v>
      </c>
      <c r="E221" s="51"/>
    </row>
    <row r="222" spans="1:5" s="15" customFormat="1" ht="12" customHeight="1">
      <c r="A222" s="44" t="s">
        <v>672</v>
      </c>
      <c r="B222" s="52">
        <v>203290</v>
      </c>
      <c r="C222" s="44" t="s">
        <v>672</v>
      </c>
      <c r="D222" s="52">
        <v>218120</v>
      </c>
      <c r="E222" s="51"/>
    </row>
    <row r="223" spans="1:5" s="15" customFormat="1" ht="12" customHeight="1">
      <c r="A223" s="44" t="s">
        <v>673</v>
      </c>
      <c r="B223" s="52">
        <v>203290</v>
      </c>
      <c r="C223" s="44" t="s">
        <v>673</v>
      </c>
      <c r="D223" s="52">
        <v>218120</v>
      </c>
      <c r="E223" s="51"/>
    </row>
    <row r="224" spans="1:5" s="15" customFormat="1" ht="12" customHeight="1">
      <c r="A224" s="44" t="s">
        <v>674</v>
      </c>
      <c r="B224" s="52">
        <v>203290</v>
      </c>
      <c r="C224" s="44" t="s">
        <v>674</v>
      </c>
      <c r="D224" s="52">
        <v>218120</v>
      </c>
      <c r="E224" s="51"/>
    </row>
    <row r="225" spans="1:5" s="15" customFormat="1" ht="12" customHeight="1">
      <c r="A225" s="44" t="s">
        <v>675</v>
      </c>
      <c r="B225" s="52">
        <v>203290</v>
      </c>
      <c r="C225" s="44" t="s">
        <v>675</v>
      </c>
      <c r="D225" s="52">
        <v>218120</v>
      </c>
      <c r="E225" s="51"/>
    </row>
    <row r="226" spans="1:5" s="15" customFormat="1" ht="12" customHeight="1">
      <c r="A226" s="44" t="s">
        <v>676</v>
      </c>
      <c r="B226" s="52">
        <v>203290</v>
      </c>
      <c r="C226" s="44" t="s">
        <v>676</v>
      </c>
      <c r="D226" s="52">
        <v>218120</v>
      </c>
      <c r="E226" s="51"/>
    </row>
    <row r="227" spans="1:5" s="15" customFormat="1" ht="12" customHeight="1">
      <c r="A227" s="44" t="s">
        <v>677</v>
      </c>
      <c r="B227" s="52">
        <v>203290</v>
      </c>
      <c r="C227" s="44" t="s">
        <v>677</v>
      </c>
      <c r="D227" s="52">
        <v>218120</v>
      </c>
      <c r="E227" s="51"/>
    </row>
    <row r="228" spans="1:5" s="15" customFormat="1" ht="12" customHeight="1">
      <c r="A228" s="44" t="s">
        <v>678</v>
      </c>
      <c r="B228" s="52">
        <v>203290</v>
      </c>
      <c r="C228" s="44" t="s">
        <v>678</v>
      </c>
      <c r="D228" s="52">
        <v>218120</v>
      </c>
      <c r="E228" s="51"/>
    </row>
    <row r="229" spans="1:5" s="15" customFormat="1" ht="12" customHeight="1">
      <c r="A229" s="44" t="s">
        <v>679</v>
      </c>
      <c r="B229" s="52">
        <v>203290</v>
      </c>
      <c r="C229" s="44" t="s">
        <v>679</v>
      </c>
      <c r="D229" s="52">
        <v>218120</v>
      </c>
      <c r="E229" s="51"/>
    </row>
    <row r="230" spans="1:5" s="15" customFormat="1" ht="12" customHeight="1">
      <c r="A230" s="44" t="s">
        <v>680</v>
      </c>
      <c r="B230" s="52">
        <v>203290</v>
      </c>
      <c r="C230" s="44" t="s">
        <v>680</v>
      </c>
      <c r="D230" s="52">
        <v>218120</v>
      </c>
      <c r="E230" s="51"/>
    </row>
    <row r="231" spans="1:5" s="15" customFormat="1" ht="12" customHeight="1">
      <c r="A231" s="44" t="s">
        <v>681</v>
      </c>
      <c r="B231" s="52">
        <v>203290</v>
      </c>
      <c r="C231" s="44" t="s">
        <v>681</v>
      </c>
      <c r="D231" s="52">
        <v>218120</v>
      </c>
      <c r="E231" s="51"/>
    </row>
    <row r="232" spans="1:5" s="15" customFormat="1" ht="12" customHeight="1">
      <c r="A232" s="44" t="s">
        <v>682</v>
      </c>
      <c r="B232" s="52">
        <v>203290</v>
      </c>
      <c r="C232" s="44" t="s">
        <v>682</v>
      </c>
      <c r="D232" s="52">
        <v>218120</v>
      </c>
      <c r="E232" s="51"/>
    </row>
    <row r="233" spans="1:5" s="15" customFormat="1" ht="12" customHeight="1">
      <c r="A233" s="44" t="s">
        <v>683</v>
      </c>
      <c r="B233" s="52">
        <v>203290</v>
      </c>
      <c r="C233" s="44" t="s">
        <v>683</v>
      </c>
      <c r="D233" s="52">
        <v>218120</v>
      </c>
      <c r="E233" s="51"/>
    </row>
    <row r="234" spans="1:5" s="15" customFormat="1" ht="12" customHeight="1">
      <c r="A234" s="44" t="s">
        <v>684</v>
      </c>
      <c r="B234" s="52">
        <v>203290</v>
      </c>
      <c r="C234" s="44" t="s">
        <v>684</v>
      </c>
      <c r="D234" s="52">
        <v>218120</v>
      </c>
      <c r="E234" s="51"/>
    </row>
    <row r="235" spans="1:5" s="15" customFormat="1" ht="12" customHeight="1">
      <c r="A235" s="44" t="s">
        <v>685</v>
      </c>
      <c r="B235" s="52">
        <v>203290</v>
      </c>
      <c r="C235" s="44" t="s">
        <v>685</v>
      </c>
      <c r="D235" s="52">
        <v>218120</v>
      </c>
      <c r="E235" s="51"/>
    </row>
    <row r="236" spans="1:5" s="15" customFormat="1" ht="12" customHeight="1">
      <c r="A236" s="44" t="s">
        <v>686</v>
      </c>
      <c r="B236" s="52">
        <v>203290</v>
      </c>
      <c r="C236" s="44" t="s">
        <v>686</v>
      </c>
      <c r="D236" s="52">
        <v>218120</v>
      </c>
      <c r="E236" s="51"/>
    </row>
    <row r="237" spans="1:5" s="15" customFormat="1" ht="12" customHeight="1">
      <c r="A237" s="44" t="s">
        <v>687</v>
      </c>
      <c r="B237" s="52">
        <v>203290</v>
      </c>
      <c r="C237" s="44" t="s">
        <v>687</v>
      </c>
      <c r="D237" s="52">
        <v>218120</v>
      </c>
      <c r="E237" s="51"/>
    </row>
    <row r="238" spans="1:5" s="15" customFormat="1" ht="12" customHeight="1">
      <c r="A238" s="44" t="s">
        <v>688</v>
      </c>
      <c r="B238" s="52">
        <v>203290</v>
      </c>
      <c r="C238" s="44" t="s">
        <v>688</v>
      </c>
      <c r="D238" s="52">
        <v>218120</v>
      </c>
      <c r="E238" s="51"/>
    </row>
    <row r="239" spans="1:5" s="15" customFormat="1" ht="12" customHeight="1">
      <c r="A239" s="44" t="s">
        <v>689</v>
      </c>
      <c r="B239" s="52">
        <v>203290</v>
      </c>
      <c r="C239" s="44" t="s">
        <v>689</v>
      </c>
      <c r="D239" s="52">
        <v>218120</v>
      </c>
      <c r="E239" s="51"/>
    </row>
    <row r="240" spans="1:5" s="15" customFormat="1" ht="12" customHeight="1">
      <c r="A240" s="44" t="s">
        <v>690</v>
      </c>
      <c r="B240" s="52">
        <v>203290</v>
      </c>
      <c r="C240" s="44" t="s">
        <v>690</v>
      </c>
      <c r="D240" s="52">
        <v>218120</v>
      </c>
      <c r="E240" s="51"/>
    </row>
    <row r="241" spans="1:5" s="15" customFormat="1" ht="12" customHeight="1">
      <c r="A241" s="44" t="s">
        <v>691</v>
      </c>
      <c r="B241" s="52">
        <v>203290</v>
      </c>
      <c r="C241" s="44" t="s">
        <v>691</v>
      </c>
      <c r="D241" s="52">
        <v>218120</v>
      </c>
      <c r="E241" s="51"/>
    </row>
    <row r="242" spans="1:5" s="15" customFormat="1" ht="12" customHeight="1">
      <c r="A242" s="44" t="s">
        <v>692</v>
      </c>
      <c r="B242" s="52">
        <v>203290</v>
      </c>
      <c r="C242" s="44" t="s">
        <v>692</v>
      </c>
      <c r="D242" s="52">
        <v>218120</v>
      </c>
      <c r="E242" s="51"/>
    </row>
    <row r="243" spans="1:5" s="15" customFormat="1" ht="12" customHeight="1">
      <c r="A243" s="44" t="s">
        <v>693</v>
      </c>
      <c r="B243" s="52">
        <v>203290</v>
      </c>
      <c r="C243" s="44" t="s">
        <v>693</v>
      </c>
      <c r="D243" s="52">
        <v>218120</v>
      </c>
      <c r="E243" s="51"/>
    </row>
    <row r="244" spans="1:5" s="15" customFormat="1" ht="12" customHeight="1">
      <c r="A244" s="44" t="s">
        <v>694</v>
      </c>
      <c r="B244" s="52">
        <v>203290</v>
      </c>
      <c r="C244" s="44" t="s">
        <v>694</v>
      </c>
      <c r="D244" s="52">
        <v>218120</v>
      </c>
      <c r="E244" s="51"/>
    </row>
    <row r="245" spans="1:5" s="15" customFormat="1" ht="12" customHeight="1">
      <c r="A245" s="44" t="s">
        <v>695</v>
      </c>
      <c r="B245" s="52">
        <v>203290</v>
      </c>
      <c r="C245" s="44" t="s">
        <v>695</v>
      </c>
      <c r="D245" s="52">
        <v>218120</v>
      </c>
      <c r="E245" s="51"/>
    </row>
    <row r="246" spans="1:5" s="15" customFormat="1" ht="12" customHeight="1">
      <c r="A246" s="44" t="s">
        <v>696</v>
      </c>
      <c r="B246" s="52">
        <v>203290</v>
      </c>
      <c r="C246" s="44" t="s">
        <v>696</v>
      </c>
      <c r="D246" s="52">
        <v>218120</v>
      </c>
      <c r="E246" s="51"/>
    </row>
    <row r="247" spans="1:5" s="15" customFormat="1" ht="12" customHeight="1">
      <c r="A247" s="44" t="s">
        <v>697</v>
      </c>
      <c r="B247" s="52">
        <v>203290</v>
      </c>
      <c r="C247" s="44" t="s">
        <v>697</v>
      </c>
      <c r="D247" s="52">
        <v>218120</v>
      </c>
      <c r="E247" s="51"/>
    </row>
    <row r="248" spans="1:5" s="15" customFormat="1" ht="12" customHeight="1">
      <c r="A248" s="44" t="s">
        <v>698</v>
      </c>
      <c r="B248" s="52">
        <v>267660</v>
      </c>
      <c r="C248" s="44" t="s">
        <v>698</v>
      </c>
      <c r="D248" s="52">
        <v>283960</v>
      </c>
      <c r="E248" s="51"/>
    </row>
    <row r="249" spans="1:5" s="15" customFormat="1" ht="12" customHeight="1">
      <c r="A249" s="44" t="s">
        <v>699</v>
      </c>
      <c r="B249" s="52">
        <v>267660</v>
      </c>
      <c r="C249" s="44" t="s">
        <v>699</v>
      </c>
      <c r="D249" s="52">
        <v>283960</v>
      </c>
      <c r="E249" s="51"/>
    </row>
    <row r="250" spans="1:5" s="15" customFormat="1" ht="12" customHeight="1">
      <c r="A250" s="44" t="s">
        <v>700</v>
      </c>
      <c r="B250" s="52">
        <v>267660</v>
      </c>
      <c r="C250" s="44" t="s">
        <v>700</v>
      </c>
      <c r="D250" s="52">
        <v>283960</v>
      </c>
      <c r="E250" s="51"/>
    </row>
    <row r="251" spans="1:5" s="15" customFormat="1" ht="12" customHeight="1">
      <c r="A251" s="44" t="s">
        <v>701</v>
      </c>
      <c r="B251" s="52">
        <v>267660</v>
      </c>
      <c r="C251" s="44" t="s">
        <v>701</v>
      </c>
      <c r="D251" s="52">
        <v>283960</v>
      </c>
      <c r="E251" s="51"/>
    </row>
    <row r="252" spans="1:5" s="15" customFormat="1" ht="12" customHeight="1">
      <c r="A252" s="44" t="s">
        <v>702</v>
      </c>
      <c r="B252" s="52">
        <v>267660</v>
      </c>
      <c r="C252" s="44" t="s">
        <v>702</v>
      </c>
      <c r="D252" s="52">
        <v>283960</v>
      </c>
      <c r="E252" s="51"/>
    </row>
    <row r="253" spans="1:5" s="15" customFormat="1" ht="12" customHeight="1">
      <c r="A253" s="44" t="s">
        <v>703</v>
      </c>
      <c r="B253" s="52">
        <v>267660</v>
      </c>
      <c r="C253" s="44" t="s">
        <v>703</v>
      </c>
      <c r="D253" s="52">
        <v>283960</v>
      </c>
      <c r="E253" s="51"/>
    </row>
    <row r="254" spans="1:5" s="15" customFormat="1" ht="12" customHeight="1">
      <c r="A254" s="44" t="s">
        <v>704</v>
      </c>
      <c r="B254" s="52">
        <v>267660</v>
      </c>
      <c r="C254" s="44" t="s">
        <v>704</v>
      </c>
      <c r="D254" s="52">
        <v>283960</v>
      </c>
      <c r="E254" s="51"/>
    </row>
    <row r="255" spans="1:5" s="15" customFormat="1" ht="12" customHeight="1">
      <c r="A255" s="44" t="s">
        <v>705</v>
      </c>
      <c r="B255" s="52">
        <v>267660</v>
      </c>
      <c r="C255" s="44" t="s">
        <v>705</v>
      </c>
      <c r="D255" s="52">
        <v>283960</v>
      </c>
      <c r="E255" s="51"/>
    </row>
    <row r="256" spans="1:5" s="15" customFormat="1" ht="12" customHeight="1">
      <c r="A256" s="44" t="s">
        <v>706</v>
      </c>
      <c r="B256" s="52">
        <v>267660</v>
      </c>
      <c r="C256" s="44" t="s">
        <v>706</v>
      </c>
      <c r="D256" s="52">
        <v>283960</v>
      </c>
      <c r="E256" s="51"/>
    </row>
    <row r="257" spans="1:5" s="15" customFormat="1" ht="12" customHeight="1">
      <c r="A257" s="44" t="s">
        <v>707</v>
      </c>
      <c r="B257" s="52">
        <v>267660</v>
      </c>
      <c r="C257" s="44" t="s">
        <v>707</v>
      </c>
      <c r="D257" s="52">
        <v>283960</v>
      </c>
      <c r="E257" s="51"/>
    </row>
    <row r="258" spans="1:5" s="15" customFormat="1" ht="12" customHeight="1">
      <c r="A258" s="44" t="s">
        <v>708</v>
      </c>
      <c r="B258" s="52">
        <v>267660</v>
      </c>
      <c r="C258" s="44" t="s">
        <v>708</v>
      </c>
      <c r="D258" s="52">
        <v>283960</v>
      </c>
      <c r="E258" s="51"/>
    </row>
    <row r="259" spans="1:5" s="15" customFormat="1" ht="12" customHeight="1">
      <c r="A259" s="44" t="s">
        <v>709</v>
      </c>
      <c r="B259" s="52">
        <v>267660</v>
      </c>
      <c r="C259" s="44" t="s">
        <v>709</v>
      </c>
      <c r="D259" s="52">
        <v>283960</v>
      </c>
      <c r="E259" s="51"/>
    </row>
    <row r="260" spans="1:5" s="15" customFormat="1" ht="12" customHeight="1">
      <c r="A260" s="44" t="s">
        <v>710</v>
      </c>
      <c r="B260" s="52">
        <v>267660</v>
      </c>
      <c r="C260" s="44" t="s">
        <v>710</v>
      </c>
      <c r="D260" s="52">
        <v>283960</v>
      </c>
      <c r="E260" s="51"/>
    </row>
    <row r="261" spans="1:5" s="15" customFormat="1" ht="12" customHeight="1">
      <c r="A261" s="44" t="s">
        <v>711</v>
      </c>
      <c r="B261" s="52">
        <v>267660</v>
      </c>
      <c r="C261" s="44" t="s">
        <v>711</v>
      </c>
      <c r="D261" s="52">
        <v>283960</v>
      </c>
      <c r="E261" s="51"/>
    </row>
    <row r="262" spans="1:5" s="15" customFormat="1" ht="12" customHeight="1">
      <c r="A262" s="44" t="s">
        <v>712</v>
      </c>
      <c r="B262" s="52">
        <v>267660</v>
      </c>
      <c r="C262" s="44" t="s">
        <v>712</v>
      </c>
      <c r="D262" s="52">
        <v>283960</v>
      </c>
      <c r="E262" s="51"/>
    </row>
    <row r="263" spans="1:5" s="15" customFormat="1" ht="12" customHeight="1">
      <c r="A263" s="44" t="s">
        <v>713</v>
      </c>
      <c r="B263" s="52">
        <v>267660</v>
      </c>
      <c r="C263" s="44" t="s">
        <v>713</v>
      </c>
      <c r="D263" s="52">
        <v>283960</v>
      </c>
      <c r="E263" s="51"/>
    </row>
    <row r="264" spans="1:5" s="15" customFormat="1" ht="12" customHeight="1">
      <c r="A264" s="44" t="s">
        <v>714</v>
      </c>
      <c r="B264" s="52">
        <v>267660</v>
      </c>
      <c r="C264" s="44" t="s">
        <v>714</v>
      </c>
      <c r="D264" s="52">
        <v>283960</v>
      </c>
      <c r="E264" s="51"/>
    </row>
    <row r="265" spans="1:5" s="15" customFormat="1" ht="12" customHeight="1">
      <c r="A265" s="44" t="s">
        <v>715</v>
      </c>
      <c r="B265" s="52">
        <v>267660</v>
      </c>
      <c r="C265" s="44" t="s">
        <v>715</v>
      </c>
      <c r="D265" s="52">
        <v>283960</v>
      </c>
      <c r="E265" s="51"/>
    </row>
    <row r="266" spans="1:5" s="15" customFormat="1" ht="12" customHeight="1">
      <c r="A266" s="44" t="s">
        <v>716</v>
      </c>
      <c r="B266" s="52">
        <v>267660</v>
      </c>
      <c r="C266" s="44" t="s">
        <v>716</v>
      </c>
      <c r="D266" s="52">
        <v>283960</v>
      </c>
      <c r="E266" s="51"/>
    </row>
    <row r="267" spans="1:5" s="15" customFormat="1" ht="12" customHeight="1">
      <c r="A267" s="44" t="s">
        <v>717</v>
      </c>
      <c r="B267" s="52">
        <v>267660</v>
      </c>
      <c r="C267" s="44" t="s">
        <v>717</v>
      </c>
      <c r="D267" s="52">
        <v>283960</v>
      </c>
      <c r="E267" s="51"/>
    </row>
    <row r="268" spans="1:5" s="15" customFormat="1" ht="12" customHeight="1">
      <c r="A268" s="44" t="s">
        <v>718</v>
      </c>
      <c r="B268" s="52">
        <v>267660</v>
      </c>
      <c r="C268" s="44" t="s">
        <v>718</v>
      </c>
      <c r="D268" s="52">
        <v>283960</v>
      </c>
      <c r="E268" s="51"/>
    </row>
    <row r="269" spans="1:5" s="15" customFormat="1" ht="12" customHeight="1">
      <c r="A269" s="44" t="s">
        <v>719</v>
      </c>
      <c r="B269" s="52">
        <v>267660</v>
      </c>
      <c r="C269" s="44" t="s">
        <v>719</v>
      </c>
      <c r="D269" s="52">
        <v>283960</v>
      </c>
      <c r="E269" s="51"/>
    </row>
    <row r="270" spans="1:5" s="15" customFormat="1" ht="12" customHeight="1">
      <c r="A270" s="44" t="s">
        <v>720</v>
      </c>
      <c r="B270" s="52">
        <v>267660</v>
      </c>
      <c r="C270" s="44" t="s">
        <v>720</v>
      </c>
      <c r="D270" s="52">
        <v>283960</v>
      </c>
      <c r="E270" s="51"/>
    </row>
    <row r="271" spans="1:5" s="15" customFormat="1" ht="12" customHeight="1">
      <c r="A271" s="44" t="s">
        <v>721</v>
      </c>
      <c r="B271" s="52">
        <v>267660</v>
      </c>
      <c r="C271" s="44" t="s">
        <v>721</v>
      </c>
      <c r="D271" s="52">
        <v>283960</v>
      </c>
      <c r="E271" s="51"/>
    </row>
    <row r="272" spans="1:5" s="15" customFormat="1" ht="12" customHeight="1">
      <c r="A272" s="44" t="s">
        <v>722</v>
      </c>
      <c r="B272" s="52">
        <v>267660</v>
      </c>
      <c r="C272" s="44" t="s">
        <v>722</v>
      </c>
      <c r="D272" s="52">
        <v>283960</v>
      </c>
      <c r="E272" s="51"/>
    </row>
    <row r="273" spans="1:5" s="15" customFormat="1" ht="12" customHeight="1">
      <c r="A273" s="44" t="s">
        <v>723</v>
      </c>
      <c r="B273" s="52">
        <v>267660</v>
      </c>
      <c r="C273" s="44" t="s">
        <v>723</v>
      </c>
      <c r="D273" s="52">
        <v>283960</v>
      </c>
      <c r="E273" s="51"/>
    </row>
    <row r="274" spans="1:5" s="15" customFormat="1" ht="12" customHeight="1">
      <c r="A274" s="44" t="s">
        <v>724</v>
      </c>
      <c r="B274" s="52">
        <v>267660</v>
      </c>
      <c r="C274" s="44" t="s">
        <v>724</v>
      </c>
      <c r="D274" s="52">
        <v>283960</v>
      </c>
      <c r="E274" s="51"/>
    </row>
    <row r="275" spans="1:5" s="15" customFormat="1" ht="12" customHeight="1">
      <c r="A275" s="44" t="s">
        <v>725</v>
      </c>
      <c r="B275" s="52">
        <v>267660</v>
      </c>
      <c r="C275" s="44" t="s">
        <v>725</v>
      </c>
      <c r="D275" s="52">
        <v>283960</v>
      </c>
      <c r="E275" s="51"/>
    </row>
    <row r="276" spans="1:5" s="15" customFormat="1" ht="12" customHeight="1">
      <c r="A276" s="44" t="s">
        <v>726</v>
      </c>
      <c r="B276" s="52">
        <v>267660</v>
      </c>
      <c r="C276" s="44" t="s">
        <v>726</v>
      </c>
      <c r="D276" s="52">
        <v>283960</v>
      </c>
      <c r="E276" s="51"/>
    </row>
    <row r="277" spans="1:5" s="15" customFormat="1" ht="12" customHeight="1">
      <c r="A277" s="44" t="s">
        <v>727</v>
      </c>
      <c r="B277" s="52">
        <v>267660</v>
      </c>
      <c r="C277" s="44" t="s">
        <v>727</v>
      </c>
      <c r="D277" s="52">
        <v>283960</v>
      </c>
      <c r="E277" s="51"/>
    </row>
    <row r="278" spans="1:5" s="15" customFormat="1" ht="12" customHeight="1">
      <c r="A278" s="44" t="s">
        <v>728</v>
      </c>
      <c r="B278" s="52">
        <v>267660</v>
      </c>
      <c r="C278" s="44" t="s">
        <v>728</v>
      </c>
      <c r="D278" s="52">
        <v>283960</v>
      </c>
      <c r="E278" s="51"/>
    </row>
    <row r="279" spans="1:5" s="15" customFormat="1" ht="12" customHeight="1">
      <c r="A279" s="44" t="s">
        <v>729</v>
      </c>
      <c r="B279" s="52">
        <v>343070</v>
      </c>
      <c r="C279" s="44" t="s">
        <v>729</v>
      </c>
      <c r="D279" s="52">
        <v>360800</v>
      </c>
      <c r="E279" s="51"/>
    </row>
    <row r="280" spans="1:5" s="15" customFormat="1" ht="12" customHeight="1">
      <c r="A280" s="44" t="s">
        <v>730</v>
      </c>
      <c r="B280" s="52">
        <v>343070</v>
      </c>
      <c r="C280" s="44" t="s">
        <v>730</v>
      </c>
      <c r="D280" s="52">
        <v>360800</v>
      </c>
      <c r="E280" s="51"/>
    </row>
    <row r="281" spans="1:5" s="15" customFormat="1" ht="12" customHeight="1">
      <c r="A281" s="44" t="s">
        <v>731</v>
      </c>
      <c r="B281" s="52">
        <v>343070</v>
      </c>
      <c r="C281" s="44" t="s">
        <v>731</v>
      </c>
      <c r="D281" s="52">
        <v>360800</v>
      </c>
      <c r="E281" s="51"/>
    </row>
    <row r="282" spans="1:5" s="15" customFormat="1" ht="12" customHeight="1">
      <c r="A282" s="44" t="s">
        <v>732</v>
      </c>
      <c r="B282" s="52">
        <v>343070</v>
      </c>
      <c r="C282" s="44" t="s">
        <v>732</v>
      </c>
      <c r="D282" s="52">
        <v>360800</v>
      </c>
      <c r="E282" s="51"/>
    </row>
    <row r="283" spans="1:5" s="15" customFormat="1" ht="12" customHeight="1">
      <c r="A283" s="44" t="s">
        <v>733</v>
      </c>
      <c r="B283" s="52">
        <v>343070</v>
      </c>
      <c r="C283" s="44" t="s">
        <v>733</v>
      </c>
      <c r="D283" s="52">
        <v>360800</v>
      </c>
      <c r="E283" s="51"/>
    </row>
    <row r="284" spans="1:5" s="15" customFormat="1" ht="12" customHeight="1">
      <c r="A284" s="44" t="s">
        <v>734</v>
      </c>
      <c r="B284" s="52">
        <v>343070</v>
      </c>
      <c r="C284" s="44" t="s">
        <v>734</v>
      </c>
      <c r="D284" s="52">
        <v>360800</v>
      </c>
      <c r="E284" s="51"/>
    </row>
    <row r="285" spans="1:5" s="15" customFormat="1" ht="12" customHeight="1">
      <c r="A285" s="44" t="s">
        <v>735</v>
      </c>
      <c r="B285" s="52">
        <v>343070</v>
      </c>
      <c r="C285" s="44" t="s">
        <v>735</v>
      </c>
      <c r="D285" s="52">
        <v>360800</v>
      </c>
      <c r="E285" s="51"/>
    </row>
    <row r="286" spans="1:5" s="15" customFormat="1" ht="12" customHeight="1">
      <c r="A286" s="44" t="s">
        <v>736</v>
      </c>
      <c r="B286" s="52">
        <v>343070</v>
      </c>
      <c r="C286" s="44" t="s">
        <v>736</v>
      </c>
      <c r="D286" s="52">
        <v>360800</v>
      </c>
      <c r="E286" s="51"/>
    </row>
    <row r="287" spans="1:5" s="15" customFormat="1" ht="12" customHeight="1">
      <c r="A287" s="44" t="s">
        <v>737</v>
      </c>
      <c r="B287" s="52">
        <v>343070</v>
      </c>
      <c r="C287" s="44" t="s">
        <v>737</v>
      </c>
      <c r="D287" s="52">
        <v>360800</v>
      </c>
      <c r="E287" s="51"/>
    </row>
    <row r="288" spans="1:5" s="15" customFormat="1" ht="12" customHeight="1">
      <c r="A288" s="44" t="s">
        <v>738</v>
      </c>
      <c r="B288" s="52">
        <v>343070</v>
      </c>
      <c r="C288" s="44" t="s">
        <v>738</v>
      </c>
      <c r="D288" s="52">
        <v>360800</v>
      </c>
      <c r="E288" s="51"/>
    </row>
    <row r="289" spans="1:5" s="15" customFormat="1" ht="12" customHeight="1">
      <c r="A289" s="44" t="s">
        <v>739</v>
      </c>
      <c r="B289" s="52">
        <v>343070</v>
      </c>
      <c r="C289" s="44" t="s">
        <v>739</v>
      </c>
      <c r="D289" s="52">
        <v>360800</v>
      </c>
      <c r="E289" s="51"/>
    </row>
    <row r="290" spans="1:5" s="15" customFormat="1" ht="12" customHeight="1">
      <c r="A290" s="44" t="s">
        <v>740</v>
      </c>
      <c r="B290" s="52">
        <v>343070</v>
      </c>
      <c r="C290" s="44" t="s">
        <v>740</v>
      </c>
      <c r="D290" s="52">
        <v>360800</v>
      </c>
      <c r="E290" s="51"/>
    </row>
    <row r="291" spans="1:5" s="15" customFormat="1" ht="12" customHeight="1">
      <c r="A291" s="44" t="s">
        <v>741</v>
      </c>
      <c r="B291" s="52">
        <v>343070</v>
      </c>
      <c r="C291" s="44" t="s">
        <v>741</v>
      </c>
      <c r="D291" s="52">
        <v>360800</v>
      </c>
      <c r="E291" s="51"/>
    </row>
    <row r="292" spans="1:5" s="15" customFormat="1" ht="12" customHeight="1">
      <c r="A292" s="44" t="s">
        <v>742</v>
      </c>
      <c r="B292" s="52">
        <v>343070</v>
      </c>
      <c r="C292" s="44" t="s">
        <v>742</v>
      </c>
      <c r="D292" s="52">
        <v>360800</v>
      </c>
      <c r="E292" s="51"/>
    </row>
    <row r="293" spans="1:5" s="15" customFormat="1" ht="12" customHeight="1">
      <c r="A293" s="44" t="s">
        <v>743</v>
      </c>
      <c r="B293" s="52">
        <v>343070</v>
      </c>
      <c r="C293" s="44" t="s">
        <v>743</v>
      </c>
      <c r="D293" s="52">
        <v>360800</v>
      </c>
      <c r="E293" s="51"/>
    </row>
    <row r="294" spans="1:5" s="15" customFormat="1" ht="12" customHeight="1">
      <c r="A294" s="44" t="s">
        <v>744</v>
      </c>
      <c r="B294" s="52">
        <v>343070</v>
      </c>
      <c r="C294" s="44" t="s">
        <v>744</v>
      </c>
      <c r="D294" s="52">
        <v>360800</v>
      </c>
      <c r="E294" s="51"/>
    </row>
    <row r="295" spans="1:5" s="15" customFormat="1" ht="12" customHeight="1">
      <c r="A295" s="44" t="s">
        <v>745</v>
      </c>
      <c r="B295" s="52">
        <v>343070</v>
      </c>
      <c r="C295" s="44" t="s">
        <v>745</v>
      </c>
      <c r="D295" s="52">
        <v>360800</v>
      </c>
      <c r="E295" s="51"/>
    </row>
    <row r="296" spans="1:5" s="15" customFormat="1" ht="12" customHeight="1">
      <c r="A296" s="44" t="s">
        <v>746</v>
      </c>
      <c r="B296" s="52">
        <v>343070</v>
      </c>
      <c r="C296" s="44" t="s">
        <v>746</v>
      </c>
      <c r="D296" s="52">
        <v>360800</v>
      </c>
      <c r="E296" s="51"/>
    </row>
    <row r="297" spans="1:5" s="15" customFormat="1" ht="12" customHeight="1">
      <c r="A297" s="44" t="s">
        <v>747</v>
      </c>
      <c r="B297" s="52">
        <v>343070</v>
      </c>
      <c r="C297" s="44" t="s">
        <v>747</v>
      </c>
      <c r="D297" s="52">
        <v>360800</v>
      </c>
      <c r="E297" s="51"/>
    </row>
    <row r="298" spans="1:5" s="15" customFormat="1" ht="12" customHeight="1">
      <c r="A298" s="44" t="s">
        <v>748</v>
      </c>
      <c r="B298" s="52">
        <v>343070</v>
      </c>
      <c r="C298" s="44" t="s">
        <v>748</v>
      </c>
      <c r="D298" s="52">
        <v>360800</v>
      </c>
      <c r="E298" s="51"/>
    </row>
    <row r="299" spans="1:5" s="15" customFormat="1" ht="12" customHeight="1">
      <c r="A299" s="44" t="s">
        <v>749</v>
      </c>
      <c r="B299" s="52">
        <v>343070</v>
      </c>
      <c r="C299" s="44" t="s">
        <v>749</v>
      </c>
      <c r="D299" s="52">
        <v>360800</v>
      </c>
      <c r="E299" s="51"/>
    </row>
    <row r="300" spans="1:5" s="15" customFormat="1" ht="12" customHeight="1">
      <c r="A300" s="44" t="s">
        <v>750</v>
      </c>
      <c r="B300" s="52">
        <v>343070</v>
      </c>
      <c r="C300" s="44" t="s">
        <v>750</v>
      </c>
      <c r="D300" s="52">
        <v>360800</v>
      </c>
      <c r="E300" s="51"/>
    </row>
    <row r="301" spans="1:5" s="15" customFormat="1" ht="12" customHeight="1">
      <c r="A301" s="44" t="s">
        <v>751</v>
      </c>
      <c r="B301" s="52">
        <v>343070</v>
      </c>
      <c r="C301" s="44" t="s">
        <v>751</v>
      </c>
      <c r="D301" s="52">
        <v>360800</v>
      </c>
      <c r="E301" s="51"/>
    </row>
    <row r="302" spans="1:5" s="15" customFormat="1" ht="12" customHeight="1">
      <c r="A302" s="44" t="s">
        <v>752</v>
      </c>
      <c r="B302" s="52">
        <v>343070</v>
      </c>
      <c r="C302" s="44" t="s">
        <v>752</v>
      </c>
      <c r="D302" s="52">
        <v>360800</v>
      </c>
      <c r="E302" s="51"/>
    </row>
    <row r="303" spans="1:5" s="15" customFormat="1" ht="12" customHeight="1">
      <c r="A303" s="44" t="s">
        <v>753</v>
      </c>
      <c r="B303" s="52">
        <v>343070</v>
      </c>
      <c r="C303" s="44" t="s">
        <v>753</v>
      </c>
      <c r="D303" s="52">
        <v>360800</v>
      </c>
      <c r="E303" s="51"/>
    </row>
    <row r="304" spans="1:5" s="15" customFormat="1" ht="12" customHeight="1">
      <c r="A304" s="44" t="s">
        <v>754</v>
      </c>
      <c r="B304" s="52">
        <v>343070</v>
      </c>
      <c r="C304" s="44" t="s">
        <v>754</v>
      </c>
      <c r="D304" s="52">
        <v>360800</v>
      </c>
      <c r="E304" s="51"/>
    </row>
    <row r="305" spans="1:5" s="15" customFormat="1" ht="12" customHeight="1">
      <c r="A305" s="44" t="s">
        <v>755</v>
      </c>
      <c r="B305" s="52">
        <v>343070</v>
      </c>
      <c r="C305" s="44" t="s">
        <v>755</v>
      </c>
      <c r="D305" s="52">
        <v>360800</v>
      </c>
      <c r="E305" s="51"/>
    </row>
    <row r="306" spans="1:5" s="15" customFormat="1" ht="12" customHeight="1">
      <c r="A306" s="44" t="s">
        <v>756</v>
      </c>
      <c r="B306" s="52">
        <v>343070</v>
      </c>
      <c r="C306" s="44" t="s">
        <v>756</v>
      </c>
      <c r="D306" s="52">
        <v>360800</v>
      </c>
      <c r="E306" s="51"/>
    </row>
    <row r="307" spans="1:5" s="15" customFormat="1" ht="12" customHeight="1">
      <c r="A307" s="44" t="s">
        <v>757</v>
      </c>
      <c r="B307" s="52">
        <v>343070</v>
      </c>
      <c r="C307" s="44" t="s">
        <v>757</v>
      </c>
      <c r="D307" s="52">
        <v>360800</v>
      </c>
      <c r="E307" s="51"/>
    </row>
    <row r="308" spans="1:5" s="15" customFormat="1" ht="12" customHeight="1">
      <c r="A308" s="44" t="s">
        <v>758</v>
      </c>
      <c r="B308" s="52">
        <v>343070</v>
      </c>
      <c r="C308" s="44" t="s">
        <v>758</v>
      </c>
      <c r="D308" s="52">
        <v>360800</v>
      </c>
      <c r="E308" s="51"/>
    </row>
    <row r="309" spans="1:5" s="15" customFormat="1" ht="12" customHeight="1">
      <c r="A309" s="44" t="s">
        <v>759</v>
      </c>
      <c r="B309" s="52">
        <v>343070</v>
      </c>
      <c r="C309" s="44" t="s">
        <v>759</v>
      </c>
      <c r="D309" s="52">
        <v>360800</v>
      </c>
      <c r="E309" s="51"/>
    </row>
    <row r="310" spans="1:5" s="15" customFormat="1" ht="12" customHeight="1">
      <c r="A310" s="44" t="s">
        <v>760</v>
      </c>
      <c r="B310" s="52">
        <v>395290</v>
      </c>
      <c r="C310" s="44" t="s">
        <v>760</v>
      </c>
      <c r="D310" s="52">
        <v>414460</v>
      </c>
      <c r="E310" s="51"/>
    </row>
    <row r="311" spans="1:5" s="15" customFormat="1" ht="12" customHeight="1">
      <c r="A311" s="44" t="s">
        <v>761</v>
      </c>
      <c r="B311" s="52">
        <v>395290</v>
      </c>
      <c r="C311" s="44" t="s">
        <v>761</v>
      </c>
      <c r="D311" s="52">
        <v>414460</v>
      </c>
      <c r="E311" s="51"/>
    </row>
    <row r="312" spans="1:5" s="15" customFormat="1" ht="12" customHeight="1">
      <c r="A312" s="44" t="s">
        <v>762</v>
      </c>
      <c r="B312" s="52">
        <v>395290</v>
      </c>
      <c r="C312" s="44" t="s">
        <v>762</v>
      </c>
      <c r="D312" s="52">
        <v>414460</v>
      </c>
      <c r="E312" s="51"/>
    </row>
    <row r="313" spans="1:5" s="15" customFormat="1" ht="12" customHeight="1">
      <c r="A313" s="44" t="s">
        <v>763</v>
      </c>
      <c r="B313" s="52">
        <v>395290</v>
      </c>
      <c r="C313" s="44" t="s">
        <v>763</v>
      </c>
      <c r="D313" s="52">
        <v>414460</v>
      </c>
      <c r="E313" s="51"/>
    </row>
    <row r="314" spans="1:5" s="15" customFormat="1" ht="12" customHeight="1">
      <c r="A314" s="44" t="s">
        <v>764</v>
      </c>
      <c r="B314" s="52">
        <v>395290</v>
      </c>
      <c r="C314" s="44" t="s">
        <v>764</v>
      </c>
      <c r="D314" s="52">
        <v>414460</v>
      </c>
      <c r="E314" s="51"/>
    </row>
    <row r="315" spans="1:5" s="15" customFormat="1" ht="12" customHeight="1">
      <c r="A315" s="44" t="s">
        <v>765</v>
      </c>
      <c r="B315" s="52">
        <v>395290</v>
      </c>
      <c r="C315" s="44" t="s">
        <v>765</v>
      </c>
      <c r="D315" s="52">
        <v>414460</v>
      </c>
      <c r="E315" s="51"/>
    </row>
    <row r="316" spans="1:5" s="15" customFormat="1" ht="12" customHeight="1">
      <c r="A316" s="44" t="s">
        <v>766</v>
      </c>
      <c r="B316" s="52">
        <v>395290</v>
      </c>
      <c r="C316" s="44" t="s">
        <v>766</v>
      </c>
      <c r="D316" s="52">
        <v>414460</v>
      </c>
      <c r="E316" s="51"/>
    </row>
    <row r="317" spans="1:5" s="15" customFormat="1" ht="12" customHeight="1">
      <c r="A317" s="44" t="s">
        <v>767</v>
      </c>
      <c r="B317" s="52">
        <v>395290</v>
      </c>
      <c r="C317" s="44" t="s">
        <v>767</v>
      </c>
      <c r="D317" s="52">
        <v>414460</v>
      </c>
      <c r="E317" s="51"/>
    </row>
    <row r="318" spans="1:5" s="15" customFormat="1" ht="12" customHeight="1">
      <c r="A318" s="44" t="s">
        <v>768</v>
      </c>
      <c r="B318" s="52">
        <v>395290</v>
      </c>
      <c r="C318" s="44" t="s">
        <v>768</v>
      </c>
      <c r="D318" s="52">
        <v>414460</v>
      </c>
      <c r="E318" s="51"/>
    </row>
    <row r="319" spans="1:5" s="15" customFormat="1" ht="12" customHeight="1">
      <c r="A319" s="44" t="s">
        <v>769</v>
      </c>
      <c r="B319" s="52">
        <v>395290</v>
      </c>
      <c r="C319" s="44" t="s">
        <v>769</v>
      </c>
      <c r="D319" s="52">
        <v>414460</v>
      </c>
      <c r="E319" s="51"/>
    </row>
    <row r="320" spans="1:5" s="15" customFormat="1" ht="12" customHeight="1">
      <c r="A320" s="44" t="s">
        <v>770</v>
      </c>
      <c r="B320" s="52">
        <v>395290</v>
      </c>
      <c r="C320" s="44" t="s">
        <v>770</v>
      </c>
      <c r="D320" s="52">
        <v>414460</v>
      </c>
      <c r="E320" s="51"/>
    </row>
    <row r="321" spans="1:5" s="15" customFormat="1" ht="12" customHeight="1">
      <c r="A321" s="44" t="s">
        <v>771</v>
      </c>
      <c r="B321" s="52">
        <v>395290</v>
      </c>
      <c r="C321" s="44" t="s">
        <v>771</v>
      </c>
      <c r="D321" s="52">
        <v>414460</v>
      </c>
      <c r="E321" s="51"/>
    </row>
    <row r="322" spans="1:5" s="15" customFormat="1" ht="12" customHeight="1">
      <c r="A322" s="44" t="s">
        <v>772</v>
      </c>
      <c r="B322" s="52">
        <v>395290</v>
      </c>
      <c r="C322" s="44" t="s">
        <v>772</v>
      </c>
      <c r="D322" s="52">
        <v>414460</v>
      </c>
      <c r="E322" s="51"/>
    </row>
    <row r="323" spans="1:5" s="15" customFormat="1" ht="12" customHeight="1">
      <c r="A323" s="44" t="s">
        <v>773</v>
      </c>
      <c r="B323" s="52">
        <v>395290</v>
      </c>
      <c r="C323" s="44" t="s">
        <v>773</v>
      </c>
      <c r="D323" s="52">
        <v>414460</v>
      </c>
      <c r="E323" s="51"/>
    </row>
    <row r="324" spans="1:5" s="15" customFormat="1" ht="12" customHeight="1">
      <c r="A324" s="44" t="s">
        <v>774</v>
      </c>
      <c r="B324" s="52">
        <v>395290</v>
      </c>
      <c r="C324" s="44" t="s">
        <v>774</v>
      </c>
      <c r="D324" s="52">
        <v>414460</v>
      </c>
      <c r="E324" s="51"/>
    </row>
    <row r="325" spans="1:5" s="15" customFormat="1" ht="12" customHeight="1">
      <c r="A325" s="44" t="s">
        <v>775</v>
      </c>
      <c r="B325" s="52">
        <v>395290</v>
      </c>
      <c r="C325" s="44" t="s">
        <v>775</v>
      </c>
      <c r="D325" s="52">
        <v>414460</v>
      </c>
      <c r="E325" s="51"/>
    </row>
    <row r="326" spans="1:5" s="15" customFormat="1" ht="12" customHeight="1">
      <c r="A326" s="44" t="s">
        <v>776</v>
      </c>
      <c r="B326" s="52">
        <v>395290</v>
      </c>
      <c r="C326" s="44" t="s">
        <v>776</v>
      </c>
      <c r="D326" s="52">
        <v>414460</v>
      </c>
      <c r="E326" s="51"/>
    </row>
    <row r="327" spans="1:5" s="15" customFormat="1" ht="12" customHeight="1">
      <c r="A327" s="44" t="s">
        <v>777</v>
      </c>
      <c r="B327" s="52">
        <v>395290</v>
      </c>
      <c r="C327" s="44" t="s">
        <v>777</v>
      </c>
      <c r="D327" s="52">
        <v>414460</v>
      </c>
      <c r="E327" s="51"/>
    </row>
    <row r="328" spans="1:5" s="15" customFormat="1" ht="12" customHeight="1">
      <c r="A328" s="44" t="s">
        <v>778</v>
      </c>
      <c r="B328" s="52">
        <v>395290</v>
      </c>
      <c r="C328" s="44" t="s">
        <v>778</v>
      </c>
      <c r="D328" s="52">
        <v>414460</v>
      </c>
      <c r="E328" s="51"/>
    </row>
    <row r="329" spans="1:5" s="15" customFormat="1" ht="12" customHeight="1">
      <c r="A329" s="44" t="s">
        <v>779</v>
      </c>
      <c r="B329" s="52">
        <v>395290</v>
      </c>
      <c r="C329" s="44" t="s">
        <v>779</v>
      </c>
      <c r="D329" s="52">
        <v>414460</v>
      </c>
      <c r="E329" s="51"/>
    </row>
    <row r="330" spans="1:5" s="15" customFormat="1" ht="12" customHeight="1">
      <c r="A330" s="44" t="s">
        <v>780</v>
      </c>
      <c r="B330" s="52">
        <v>395290</v>
      </c>
      <c r="C330" s="44" t="s">
        <v>780</v>
      </c>
      <c r="D330" s="52">
        <v>414460</v>
      </c>
      <c r="E330" s="51"/>
    </row>
    <row r="331" spans="1:5" s="15" customFormat="1" ht="12" customHeight="1">
      <c r="A331" s="44" t="s">
        <v>781</v>
      </c>
      <c r="B331" s="52">
        <v>395290</v>
      </c>
      <c r="C331" s="44" t="s">
        <v>781</v>
      </c>
      <c r="D331" s="52">
        <v>414460</v>
      </c>
      <c r="E331" s="51"/>
    </row>
    <row r="332" spans="1:5" s="15" customFormat="1" ht="12" customHeight="1">
      <c r="A332" s="44" t="s">
        <v>782</v>
      </c>
      <c r="B332" s="52">
        <v>395290</v>
      </c>
      <c r="C332" s="44" t="s">
        <v>782</v>
      </c>
      <c r="D332" s="52">
        <v>414460</v>
      </c>
      <c r="E332" s="51"/>
    </row>
    <row r="333" spans="1:5" s="15" customFormat="1" ht="12" customHeight="1">
      <c r="A333" s="44" t="s">
        <v>783</v>
      </c>
      <c r="B333" s="52">
        <v>395290</v>
      </c>
      <c r="C333" s="44" t="s">
        <v>783</v>
      </c>
      <c r="D333" s="52">
        <v>414460</v>
      </c>
      <c r="E333" s="51"/>
    </row>
    <row r="334" spans="1:5" s="15" customFormat="1" ht="12" customHeight="1">
      <c r="A334" s="44" t="s">
        <v>784</v>
      </c>
      <c r="B334" s="52">
        <v>395290</v>
      </c>
      <c r="C334" s="44" t="s">
        <v>784</v>
      </c>
      <c r="D334" s="52">
        <v>414460</v>
      </c>
      <c r="E334" s="51"/>
    </row>
    <row r="335" spans="1:5" s="15" customFormat="1" ht="12" customHeight="1">
      <c r="A335" s="44" t="s">
        <v>785</v>
      </c>
      <c r="B335" s="52">
        <v>395290</v>
      </c>
      <c r="C335" s="44" t="s">
        <v>785</v>
      </c>
      <c r="D335" s="52">
        <v>414460</v>
      </c>
      <c r="E335" s="51"/>
    </row>
    <row r="336" spans="1:5" s="15" customFormat="1" ht="12" customHeight="1">
      <c r="A336" s="44" t="s">
        <v>786</v>
      </c>
      <c r="B336" s="52">
        <v>395290</v>
      </c>
      <c r="C336" s="44" t="s">
        <v>786</v>
      </c>
      <c r="D336" s="52">
        <v>414460</v>
      </c>
      <c r="E336" s="51"/>
    </row>
    <row r="337" spans="1:5" s="15" customFormat="1" ht="12" customHeight="1">
      <c r="A337" s="44" t="s">
        <v>787</v>
      </c>
      <c r="B337" s="52">
        <v>395290</v>
      </c>
      <c r="C337" s="44" t="s">
        <v>787</v>
      </c>
      <c r="D337" s="52">
        <v>414460</v>
      </c>
      <c r="E337" s="51"/>
    </row>
    <row r="338" spans="1:5" s="15" customFormat="1" ht="12" customHeight="1">
      <c r="A338" s="44" t="s">
        <v>788</v>
      </c>
      <c r="B338" s="52">
        <v>395290</v>
      </c>
      <c r="C338" s="44" t="s">
        <v>788</v>
      </c>
      <c r="D338" s="52">
        <v>414460</v>
      </c>
      <c r="E338" s="51"/>
    </row>
    <row r="339" spans="1:5" s="15" customFormat="1" ht="12" customHeight="1">
      <c r="A339" s="44" t="s">
        <v>789</v>
      </c>
      <c r="B339" s="52">
        <v>395290</v>
      </c>
      <c r="C339" s="44" t="s">
        <v>789</v>
      </c>
      <c r="D339" s="52">
        <v>414460</v>
      </c>
      <c r="E339" s="51"/>
    </row>
    <row r="340" spans="1:5" s="15" customFormat="1" ht="12" customHeight="1">
      <c r="A340" s="44" t="s">
        <v>790</v>
      </c>
      <c r="B340" s="52">
        <v>395290</v>
      </c>
      <c r="C340" s="44" t="s">
        <v>790</v>
      </c>
      <c r="D340" s="52">
        <v>414460</v>
      </c>
      <c r="E340" s="51"/>
    </row>
    <row r="341" spans="1:5" s="15" customFormat="1" ht="12" customHeight="1">
      <c r="A341" s="44" t="s">
        <v>791</v>
      </c>
      <c r="B341" s="52">
        <v>457330</v>
      </c>
      <c r="C341" s="44" t="s">
        <v>791</v>
      </c>
      <c r="D341" s="52">
        <v>477940</v>
      </c>
      <c r="E341" s="51"/>
    </row>
    <row r="342" spans="1:5" s="15" customFormat="1" ht="12" customHeight="1">
      <c r="A342" s="44" t="s">
        <v>792</v>
      </c>
      <c r="B342" s="52">
        <v>457330</v>
      </c>
      <c r="C342" s="44" t="s">
        <v>792</v>
      </c>
      <c r="D342" s="52">
        <v>477940</v>
      </c>
      <c r="E342" s="51"/>
    </row>
    <row r="343" spans="1:5" s="15" customFormat="1" ht="12" customHeight="1">
      <c r="A343" s="44" t="s">
        <v>793</v>
      </c>
      <c r="B343" s="52">
        <v>457330</v>
      </c>
      <c r="C343" s="44" t="s">
        <v>793</v>
      </c>
      <c r="D343" s="52">
        <v>477940</v>
      </c>
      <c r="E343" s="51"/>
    </row>
    <row r="344" spans="1:5" s="15" customFormat="1" ht="12" customHeight="1">
      <c r="A344" s="44" t="s">
        <v>794</v>
      </c>
      <c r="B344" s="52">
        <v>457330</v>
      </c>
      <c r="C344" s="44" t="s">
        <v>794</v>
      </c>
      <c r="D344" s="52">
        <v>477940</v>
      </c>
      <c r="E344" s="51"/>
    </row>
    <row r="345" spans="1:5" s="15" customFormat="1" ht="12" customHeight="1">
      <c r="A345" s="44" t="s">
        <v>795</v>
      </c>
      <c r="B345" s="52">
        <v>457330</v>
      </c>
      <c r="C345" s="44" t="s">
        <v>795</v>
      </c>
      <c r="D345" s="52">
        <v>477940</v>
      </c>
      <c r="E345" s="51"/>
    </row>
    <row r="346" spans="1:5" s="15" customFormat="1" ht="12" customHeight="1">
      <c r="A346" s="44" t="s">
        <v>796</v>
      </c>
      <c r="B346" s="52">
        <v>457330</v>
      </c>
      <c r="C346" s="44" t="s">
        <v>796</v>
      </c>
      <c r="D346" s="52">
        <v>477940</v>
      </c>
      <c r="E346" s="51"/>
    </row>
    <row r="347" spans="1:5" s="15" customFormat="1" ht="12" customHeight="1">
      <c r="A347" s="44" t="s">
        <v>797</v>
      </c>
      <c r="B347" s="52">
        <v>457330</v>
      </c>
      <c r="C347" s="44" t="s">
        <v>797</v>
      </c>
      <c r="D347" s="52">
        <v>477940</v>
      </c>
      <c r="E347" s="51"/>
    </row>
    <row r="348" spans="1:5" s="15" customFormat="1" ht="12" customHeight="1">
      <c r="A348" s="44" t="s">
        <v>798</v>
      </c>
      <c r="B348" s="52">
        <v>457330</v>
      </c>
      <c r="C348" s="44" t="s">
        <v>798</v>
      </c>
      <c r="D348" s="52">
        <v>477940</v>
      </c>
      <c r="E348" s="51"/>
    </row>
    <row r="349" spans="1:5" s="15" customFormat="1" ht="12" customHeight="1">
      <c r="A349" s="44" t="s">
        <v>799</v>
      </c>
      <c r="B349" s="52">
        <v>457330</v>
      </c>
      <c r="C349" s="44" t="s">
        <v>799</v>
      </c>
      <c r="D349" s="52">
        <v>477940</v>
      </c>
      <c r="E349" s="51"/>
    </row>
    <row r="350" spans="1:5" s="15" customFormat="1" ht="12" customHeight="1">
      <c r="A350" s="44" t="s">
        <v>800</v>
      </c>
      <c r="B350" s="52">
        <v>457330</v>
      </c>
      <c r="C350" s="44" t="s">
        <v>800</v>
      </c>
      <c r="D350" s="52">
        <v>477940</v>
      </c>
      <c r="E350" s="51"/>
    </row>
    <row r="351" spans="1:5" s="15" customFormat="1" ht="12" customHeight="1">
      <c r="A351" s="44" t="s">
        <v>801</v>
      </c>
      <c r="B351" s="52">
        <v>457330</v>
      </c>
      <c r="C351" s="44" t="s">
        <v>801</v>
      </c>
      <c r="D351" s="52">
        <v>477940</v>
      </c>
      <c r="E351" s="51"/>
    </row>
    <row r="352" spans="1:5" s="15" customFormat="1" ht="12" customHeight="1">
      <c r="A352" s="44" t="s">
        <v>802</v>
      </c>
      <c r="B352" s="52">
        <v>457330</v>
      </c>
      <c r="C352" s="44" t="s">
        <v>802</v>
      </c>
      <c r="D352" s="52">
        <v>477940</v>
      </c>
      <c r="E352" s="51"/>
    </row>
    <row r="353" spans="1:5" s="15" customFormat="1" ht="12" customHeight="1">
      <c r="A353" s="44" t="s">
        <v>803</v>
      </c>
      <c r="B353" s="52">
        <v>457330</v>
      </c>
      <c r="C353" s="44" t="s">
        <v>803</v>
      </c>
      <c r="D353" s="52">
        <v>477940</v>
      </c>
      <c r="E353" s="51"/>
    </row>
    <row r="354" spans="1:5" s="15" customFormat="1" ht="12" customHeight="1">
      <c r="A354" s="44" t="s">
        <v>804</v>
      </c>
      <c r="B354" s="52">
        <v>457330</v>
      </c>
      <c r="C354" s="44" t="s">
        <v>804</v>
      </c>
      <c r="D354" s="52">
        <v>477940</v>
      </c>
      <c r="E354" s="51"/>
    </row>
    <row r="355" spans="1:5" s="15" customFormat="1" ht="12" customHeight="1">
      <c r="A355" s="44" t="s">
        <v>805</v>
      </c>
      <c r="B355" s="52">
        <v>457330</v>
      </c>
      <c r="C355" s="44" t="s">
        <v>805</v>
      </c>
      <c r="D355" s="52">
        <v>477940</v>
      </c>
      <c r="E355" s="51"/>
    </row>
    <row r="356" spans="1:5" s="15" customFormat="1" ht="12" customHeight="1">
      <c r="A356" s="44" t="s">
        <v>806</v>
      </c>
      <c r="B356" s="52">
        <v>457330</v>
      </c>
      <c r="C356" s="44" t="s">
        <v>806</v>
      </c>
      <c r="D356" s="52">
        <v>477940</v>
      </c>
      <c r="E356" s="51"/>
    </row>
    <row r="357" spans="1:5" s="15" customFormat="1" ht="12" customHeight="1">
      <c r="A357" s="44" t="s">
        <v>807</v>
      </c>
      <c r="B357" s="52">
        <v>457330</v>
      </c>
      <c r="C357" s="44" t="s">
        <v>807</v>
      </c>
      <c r="D357" s="52">
        <v>477940</v>
      </c>
      <c r="E357" s="51"/>
    </row>
    <row r="358" spans="1:5" s="15" customFormat="1" ht="12" customHeight="1">
      <c r="A358" s="44" t="s">
        <v>808</v>
      </c>
      <c r="B358" s="52">
        <v>457330</v>
      </c>
      <c r="C358" s="44" t="s">
        <v>808</v>
      </c>
      <c r="D358" s="52">
        <v>477940</v>
      </c>
      <c r="E358" s="51"/>
    </row>
    <row r="359" spans="1:5" s="15" customFormat="1" ht="12" customHeight="1">
      <c r="A359" s="44" t="s">
        <v>809</v>
      </c>
      <c r="B359" s="52">
        <v>457330</v>
      </c>
      <c r="C359" s="44" t="s">
        <v>809</v>
      </c>
      <c r="D359" s="52">
        <v>477940</v>
      </c>
      <c r="E359" s="51"/>
    </row>
    <row r="360" spans="1:5" s="15" customFormat="1" ht="12" customHeight="1">
      <c r="A360" s="44" t="s">
        <v>810</v>
      </c>
      <c r="B360" s="52">
        <v>457330</v>
      </c>
      <c r="C360" s="44" t="s">
        <v>810</v>
      </c>
      <c r="D360" s="52">
        <v>477940</v>
      </c>
      <c r="E360" s="51"/>
    </row>
    <row r="361" spans="1:5" s="15" customFormat="1" ht="12" customHeight="1">
      <c r="A361" s="44" t="s">
        <v>811</v>
      </c>
      <c r="B361" s="52">
        <v>457330</v>
      </c>
      <c r="C361" s="44" t="s">
        <v>811</v>
      </c>
      <c r="D361" s="52">
        <v>477940</v>
      </c>
      <c r="E361" s="51"/>
    </row>
    <row r="362" spans="1:5" s="15" customFormat="1" ht="12" customHeight="1">
      <c r="A362" s="44" t="s">
        <v>812</v>
      </c>
      <c r="B362" s="52">
        <v>457330</v>
      </c>
      <c r="C362" s="44" t="s">
        <v>812</v>
      </c>
      <c r="D362" s="52">
        <v>477940</v>
      </c>
      <c r="E362" s="51"/>
    </row>
    <row r="363" spans="1:5" s="15" customFormat="1" ht="12" customHeight="1">
      <c r="A363" s="44" t="s">
        <v>813</v>
      </c>
      <c r="B363" s="52">
        <v>457330</v>
      </c>
      <c r="C363" s="44" t="s">
        <v>813</v>
      </c>
      <c r="D363" s="52">
        <v>477940</v>
      </c>
      <c r="E363" s="51"/>
    </row>
    <row r="364" spans="1:5" s="15" customFormat="1" ht="12" customHeight="1">
      <c r="A364" s="44" t="s">
        <v>814</v>
      </c>
      <c r="B364" s="52">
        <v>457330</v>
      </c>
      <c r="C364" s="44" t="s">
        <v>814</v>
      </c>
      <c r="D364" s="52">
        <v>477940</v>
      </c>
      <c r="E364" s="51"/>
    </row>
    <row r="365" spans="1:5" s="15" customFormat="1" ht="12" customHeight="1">
      <c r="A365" s="44" t="s">
        <v>815</v>
      </c>
      <c r="B365" s="52">
        <v>457330</v>
      </c>
      <c r="C365" s="44" t="s">
        <v>815</v>
      </c>
      <c r="D365" s="52">
        <v>477940</v>
      </c>
      <c r="E365" s="51"/>
    </row>
    <row r="366" spans="1:5" s="15" customFormat="1" ht="12" customHeight="1">
      <c r="A366" s="44" t="s">
        <v>816</v>
      </c>
      <c r="B366" s="52">
        <v>457330</v>
      </c>
      <c r="C366" s="44" t="s">
        <v>816</v>
      </c>
      <c r="D366" s="52">
        <v>477940</v>
      </c>
      <c r="E366" s="51"/>
    </row>
    <row r="367" spans="1:5" s="15" customFormat="1" ht="12" customHeight="1">
      <c r="A367" s="44" t="s">
        <v>817</v>
      </c>
      <c r="B367" s="52">
        <v>457330</v>
      </c>
      <c r="C367" s="44" t="s">
        <v>817</v>
      </c>
      <c r="D367" s="52">
        <v>477940</v>
      </c>
      <c r="E367" s="51"/>
    </row>
    <row r="368" spans="1:5" s="15" customFormat="1" ht="12" customHeight="1">
      <c r="A368" s="44" t="s">
        <v>818</v>
      </c>
      <c r="B368" s="52">
        <v>457330</v>
      </c>
      <c r="C368" s="44" t="s">
        <v>818</v>
      </c>
      <c r="D368" s="52">
        <v>477940</v>
      </c>
      <c r="E368" s="51"/>
    </row>
    <row r="369" spans="1:5" s="15" customFormat="1" ht="12" customHeight="1">
      <c r="A369" s="44" t="s">
        <v>819</v>
      </c>
      <c r="B369" s="52">
        <v>457330</v>
      </c>
      <c r="C369" s="44" t="s">
        <v>819</v>
      </c>
      <c r="D369" s="52">
        <v>477940</v>
      </c>
      <c r="E369" s="51"/>
    </row>
    <row r="370" spans="1:5" s="15" customFormat="1" ht="12" customHeight="1">
      <c r="A370" s="44" t="s">
        <v>820</v>
      </c>
      <c r="B370" s="52">
        <v>457330</v>
      </c>
      <c r="C370" s="44" t="s">
        <v>820</v>
      </c>
      <c r="D370" s="52">
        <v>477940</v>
      </c>
      <c r="E370" s="51"/>
    </row>
    <row r="371" spans="1:4" ht="13.5">
      <c r="A371" s="44" t="s">
        <v>821</v>
      </c>
      <c r="B371" s="52">
        <v>457330</v>
      </c>
      <c r="C371" s="44" t="s">
        <v>821</v>
      </c>
      <c r="D371" s="52">
        <v>477940</v>
      </c>
    </row>
  </sheetData>
  <sheetProtection password="DF7A"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tabColor rgb="FFFFFF00"/>
    <pageSetUpPr fitToPage="1"/>
  </sheetPr>
  <dimension ref="A1:AR127"/>
  <sheetViews>
    <sheetView tabSelected="1" workbookViewId="0" topLeftCell="A1">
      <selection activeCell="A1" sqref="A1:AK3"/>
    </sheetView>
  </sheetViews>
  <sheetFormatPr defaultColWidth="9.140625" defaultRowHeight="15"/>
  <cols>
    <col min="1" max="37" width="2.57421875" style="0" customWidth="1"/>
    <col min="38" max="38" width="13.140625" style="0" customWidth="1"/>
    <col min="39" max="39" width="9.00390625" style="0" customWidth="1"/>
    <col min="40" max="40" width="9.00390625" style="69" customWidth="1"/>
    <col min="41" max="42" width="9.00390625" style="40" customWidth="1"/>
  </cols>
  <sheetData>
    <row r="1" spans="1:39" ht="15" customHeight="1">
      <c r="A1" s="90" t="s">
        <v>823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40"/>
      <c r="AM1" s="40"/>
    </row>
    <row r="2" spans="1:39" ht="1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40"/>
      <c r="AM2" s="40"/>
    </row>
    <row r="3" spans="1:39" ht="1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40"/>
      <c r="AM3" s="40"/>
    </row>
    <row r="4" spans="1:39" ht="13.5">
      <c r="A4" s="92" t="s">
        <v>826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40"/>
      <c r="AM4" s="40"/>
    </row>
    <row r="5" spans="1:39" ht="13.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40"/>
      <c r="AM5" s="40"/>
    </row>
    <row r="6" spans="1:39" ht="13.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40"/>
      <c r="AM6" s="40"/>
    </row>
    <row r="7" spans="38:39" ht="13.5">
      <c r="AL7" s="40"/>
      <c r="AM7" s="40"/>
    </row>
    <row r="8" spans="1:39" ht="13.5">
      <c r="A8" s="94" t="s">
        <v>822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40"/>
      <c r="AM8" s="40"/>
    </row>
    <row r="9" spans="1:39" ht="13.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40"/>
      <c r="AM9" s="40"/>
    </row>
    <row r="10" spans="1:39" ht="13.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40"/>
      <c r="AM10" s="40"/>
    </row>
    <row r="11" spans="1:39" ht="13.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40"/>
      <c r="AM11" s="40"/>
    </row>
    <row r="12" spans="1:39" ht="13.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40"/>
      <c r="AM12" s="40"/>
    </row>
    <row r="13" spans="38:39" ht="13.5">
      <c r="AL13" s="40"/>
      <c r="AM13" s="40"/>
    </row>
    <row r="14" spans="1:39" ht="13.5">
      <c r="A14" s="1"/>
      <c r="B14" s="2" t="s">
        <v>0</v>
      </c>
      <c r="C14" s="2"/>
      <c r="D14" s="2"/>
      <c r="E14" s="2"/>
      <c r="F14" s="2"/>
      <c r="G14" s="2"/>
      <c r="H14" s="2"/>
      <c r="I14" s="2"/>
      <c r="J14" s="2"/>
      <c r="K14" s="2"/>
      <c r="L14" s="2"/>
      <c r="M14" s="2"/>
      <c r="N14" s="2"/>
      <c r="O14" s="2"/>
      <c r="P14" s="2"/>
      <c r="Q14" s="2"/>
      <c r="R14" s="3"/>
      <c r="S14" s="4"/>
      <c r="T14" s="5"/>
      <c r="U14" s="5"/>
      <c r="V14" s="5"/>
      <c r="W14" s="5"/>
      <c r="X14" s="5"/>
      <c r="Y14" s="5"/>
      <c r="Z14" s="5"/>
      <c r="AA14" s="5"/>
      <c r="AB14" s="5"/>
      <c r="AC14" s="5"/>
      <c r="AD14" s="5"/>
      <c r="AE14" s="5"/>
      <c r="AF14" s="5"/>
      <c r="AG14" s="5"/>
      <c r="AH14" s="5"/>
      <c r="AI14" s="5"/>
      <c r="AJ14" s="5"/>
      <c r="AK14" s="5"/>
      <c r="AL14" s="40"/>
      <c r="AM14" s="40"/>
    </row>
    <row r="15" spans="1:44" ht="13.5">
      <c r="A15" s="4"/>
      <c r="B15" s="5"/>
      <c r="C15" s="5"/>
      <c r="D15" s="84">
        <f ca="1">TODAY()</f>
        <v>43725</v>
      </c>
      <c r="E15" s="84"/>
      <c r="F15" s="84"/>
      <c r="G15" s="84"/>
      <c r="H15" s="84"/>
      <c r="I15" s="84"/>
      <c r="J15" s="84"/>
      <c r="K15" s="84"/>
      <c r="L15" s="84"/>
      <c r="M15" s="84"/>
      <c r="N15" s="84"/>
      <c r="O15" s="84"/>
      <c r="P15" s="84"/>
      <c r="Q15" s="5"/>
      <c r="R15" s="6"/>
      <c r="S15" s="4"/>
      <c r="T15" s="5"/>
      <c r="U15" s="5"/>
      <c r="V15" s="5"/>
      <c r="W15" s="5"/>
      <c r="X15" s="5"/>
      <c r="Y15" s="5"/>
      <c r="Z15" s="5"/>
      <c r="AA15" s="5"/>
      <c r="AB15" s="5"/>
      <c r="AC15" s="5"/>
      <c r="AD15" s="5"/>
      <c r="AE15" s="5"/>
      <c r="AF15" s="5"/>
      <c r="AG15" s="5"/>
      <c r="AH15" s="5"/>
      <c r="AI15" s="5"/>
      <c r="AJ15" s="5"/>
      <c r="AK15" s="5"/>
      <c r="AL15" s="40"/>
      <c r="AM15" s="40"/>
      <c r="AR15" s="83"/>
    </row>
    <row r="16" spans="1:39" ht="13.5">
      <c r="A16" s="7"/>
      <c r="B16" s="8"/>
      <c r="C16" s="8"/>
      <c r="D16" s="85"/>
      <c r="E16" s="85"/>
      <c r="F16" s="85"/>
      <c r="G16" s="85"/>
      <c r="H16" s="85"/>
      <c r="I16" s="85"/>
      <c r="J16" s="85"/>
      <c r="K16" s="85"/>
      <c r="L16" s="85"/>
      <c r="M16" s="85"/>
      <c r="N16" s="85"/>
      <c r="O16" s="85"/>
      <c r="P16" s="85"/>
      <c r="Q16" s="8"/>
      <c r="R16" s="9"/>
      <c r="S16" s="7"/>
      <c r="T16" s="8"/>
      <c r="U16" s="8"/>
      <c r="V16" s="8"/>
      <c r="W16" s="8"/>
      <c r="X16" s="8"/>
      <c r="Y16" s="8"/>
      <c r="Z16" s="8"/>
      <c r="AA16" s="8"/>
      <c r="AB16" s="8"/>
      <c r="AC16" s="8"/>
      <c r="AD16" s="8"/>
      <c r="AE16" s="8"/>
      <c r="AF16" s="8"/>
      <c r="AG16" s="8"/>
      <c r="AH16" s="8"/>
      <c r="AI16" s="8"/>
      <c r="AJ16" s="8"/>
      <c r="AK16" s="8"/>
      <c r="AL16" s="40"/>
      <c r="AM16" s="40"/>
    </row>
    <row r="17" spans="1:39" ht="13.5">
      <c r="A17" s="1"/>
      <c r="B17" s="2" t="s">
        <v>32</v>
      </c>
      <c r="C17" s="2"/>
      <c r="D17" s="2"/>
      <c r="E17" s="2"/>
      <c r="F17" s="2"/>
      <c r="G17" s="2"/>
      <c r="H17" s="2"/>
      <c r="I17" s="2"/>
      <c r="J17" s="2"/>
      <c r="K17" s="2"/>
      <c r="L17" s="2"/>
      <c r="M17" s="2"/>
      <c r="N17" s="2"/>
      <c r="O17" s="2"/>
      <c r="P17" s="2"/>
      <c r="Q17" s="2"/>
      <c r="R17" s="3"/>
      <c r="S17" s="1"/>
      <c r="T17" s="2" t="s">
        <v>1</v>
      </c>
      <c r="U17" s="2"/>
      <c r="V17" s="2"/>
      <c r="W17" s="2"/>
      <c r="X17" s="2"/>
      <c r="Y17" s="2"/>
      <c r="Z17" s="2"/>
      <c r="AA17" s="2"/>
      <c r="AB17" s="2"/>
      <c r="AC17" s="2"/>
      <c r="AD17" s="2"/>
      <c r="AE17" s="2"/>
      <c r="AF17" s="2"/>
      <c r="AG17" s="2"/>
      <c r="AH17" s="2"/>
      <c r="AI17" s="2"/>
      <c r="AJ17" s="2"/>
      <c r="AK17" s="3"/>
      <c r="AL17" s="40"/>
      <c r="AM17" s="40"/>
    </row>
    <row r="18" spans="1:39" ht="13.5">
      <c r="A18" s="4"/>
      <c r="B18" s="87"/>
      <c r="C18" s="87"/>
      <c r="D18" s="87"/>
      <c r="E18" s="87"/>
      <c r="F18" s="87"/>
      <c r="G18" s="87"/>
      <c r="H18" s="87"/>
      <c r="I18" s="87"/>
      <c r="J18" s="87"/>
      <c r="K18" s="87"/>
      <c r="L18" s="87"/>
      <c r="M18" s="87"/>
      <c r="N18" s="87"/>
      <c r="O18" s="87"/>
      <c r="P18" s="87"/>
      <c r="Q18" s="87"/>
      <c r="R18" s="6"/>
      <c r="S18" s="4"/>
      <c r="T18" s="5" t="s">
        <v>2</v>
      </c>
      <c r="U18" s="88"/>
      <c r="V18" s="88"/>
      <c r="W18" s="88"/>
      <c r="X18" s="88"/>
      <c r="Y18" s="88"/>
      <c r="Z18" s="88"/>
      <c r="AA18" s="88"/>
      <c r="AB18" s="5"/>
      <c r="AC18" s="5" t="s">
        <v>3</v>
      </c>
      <c r="AD18" s="88"/>
      <c r="AE18" s="88"/>
      <c r="AF18" s="88"/>
      <c r="AG18" s="88"/>
      <c r="AH18" s="88"/>
      <c r="AI18" s="88"/>
      <c r="AJ18" s="88"/>
      <c r="AK18" s="6"/>
      <c r="AL18" s="40"/>
      <c r="AM18" s="40"/>
    </row>
    <row r="19" spans="1:39" ht="13.5">
      <c r="A19" s="4"/>
      <c r="B19" s="87"/>
      <c r="C19" s="87"/>
      <c r="D19" s="87"/>
      <c r="E19" s="87"/>
      <c r="F19" s="87"/>
      <c r="G19" s="87"/>
      <c r="H19" s="87"/>
      <c r="I19" s="87"/>
      <c r="J19" s="87"/>
      <c r="K19" s="87"/>
      <c r="L19" s="87"/>
      <c r="M19" s="87"/>
      <c r="N19" s="87"/>
      <c r="O19" s="87"/>
      <c r="P19" s="87"/>
      <c r="Q19" s="87"/>
      <c r="R19" s="6"/>
      <c r="S19" s="4"/>
      <c r="T19" s="5"/>
      <c r="U19" s="88"/>
      <c r="V19" s="88"/>
      <c r="W19" s="88"/>
      <c r="X19" s="88"/>
      <c r="Y19" s="88"/>
      <c r="Z19" s="88"/>
      <c r="AA19" s="88"/>
      <c r="AB19" s="5"/>
      <c r="AC19" s="5"/>
      <c r="AD19" s="88"/>
      <c r="AE19" s="88"/>
      <c r="AF19" s="88"/>
      <c r="AG19" s="88"/>
      <c r="AH19" s="88"/>
      <c r="AI19" s="88"/>
      <c r="AJ19" s="88"/>
      <c r="AK19" s="6"/>
      <c r="AL19" s="40"/>
      <c r="AM19" s="40"/>
    </row>
    <row r="20" spans="1:39" ht="13.5">
      <c r="A20" s="4"/>
      <c r="B20" s="87"/>
      <c r="C20" s="87"/>
      <c r="D20" s="87"/>
      <c r="E20" s="87"/>
      <c r="F20" s="87"/>
      <c r="G20" s="87"/>
      <c r="H20" s="87"/>
      <c r="I20" s="87"/>
      <c r="J20" s="87"/>
      <c r="K20" s="87"/>
      <c r="L20" s="87"/>
      <c r="M20" s="87"/>
      <c r="N20" s="87"/>
      <c r="O20" s="87"/>
      <c r="P20" s="87"/>
      <c r="Q20" s="87"/>
      <c r="R20" s="6"/>
      <c r="S20" s="4"/>
      <c r="T20" s="5"/>
      <c r="U20" s="88"/>
      <c r="V20" s="88"/>
      <c r="W20" s="88"/>
      <c r="X20" s="88"/>
      <c r="Y20" s="88"/>
      <c r="Z20" s="88"/>
      <c r="AA20" s="88"/>
      <c r="AB20" s="5"/>
      <c r="AC20" s="5"/>
      <c r="AD20" s="88"/>
      <c r="AE20" s="88"/>
      <c r="AF20" s="88"/>
      <c r="AG20" s="88"/>
      <c r="AH20" s="88"/>
      <c r="AI20" s="88"/>
      <c r="AJ20" s="88"/>
      <c r="AK20" s="6"/>
      <c r="AL20" s="40"/>
      <c r="AM20" s="40"/>
    </row>
    <row r="21" spans="1:39" ht="13.5">
      <c r="A21" s="7"/>
      <c r="B21" s="8"/>
      <c r="C21" s="8"/>
      <c r="D21" s="8"/>
      <c r="E21" s="8"/>
      <c r="F21" s="8"/>
      <c r="G21" s="8"/>
      <c r="H21" s="8"/>
      <c r="I21" s="8"/>
      <c r="J21" s="8"/>
      <c r="K21" s="8"/>
      <c r="L21" s="8"/>
      <c r="M21" s="8"/>
      <c r="N21" s="8"/>
      <c r="O21" s="8"/>
      <c r="P21" s="8"/>
      <c r="Q21" s="8"/>
      <c r="R21" s="9"/>
      <c r="S21" s="7"/>
      <c r="T21" s="8"/>
      <c r="U21" s="8"/>
      <c r="V21" s="8"/>
      <c r="W21" s="8"/>
      <c r="X21" s="8"/>
      <c r="Y21" s="8"/>
      <c r="Z21" s="10" t="s">
        <v>4</v>
      </c>
      <c r="AA21" s="8"/>
      <c r="AB21" s="8"/>
      <c r="AC21" s="8"/>
      <c r="AD21" s="8"/>
      <c r="AE21" s="8"/>
      <c r="AF21" s="8"/>
      <c r="AG21" s="8"/>
      <c r="AH21" s="8"/>
      <c r="AI21" s="8"/>
      <c r="AJ21" s="8"/>
      <c r="AK21" s="9"/>
      <c r="AL21" s="40"/>
      <c r="AM21" s="40"/>
    </row>
    <row r="22" spans="1:39" ht="13.5">
      <c r="A22" s="1"/>
      <c r="B22" s="2" t="s">
        <v>8</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3"/>
      <c r="AL22" s="40"/>
      <c r="AM22" s="40"/>
    </row>
    <row r="23" spans="1:39" ht="13.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6"/>
      <c r="AL23" s="40"/>
      <c r="AM23" s="40"/>
    </row>
    <row r="24" spans="1:39" ht="13.5">
      <c r="A24" s="4"/>
      <c r="B24" s="5" t="s">
        <v>5</v>
      </c>
      <c r="C24" s="96"/>
      <c r="D24" s="96"/>
      <c r="E24" s="96"/>
      <c r="F24" s="89" t="s">
        <v>440</v>
      </c>
      <c r="G24" s="96"/>
      <c r="H24" s="96"/>
      <c r="I24" s="96"/>
      <c r="J24" s="96"/>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c r="AL24" s="40"/>
      <c r="AM24" s="40"/>
    </row>
    <row r="25" spans="1:39" ht="13.5">
      <c r="A25" s="4"/>
      <c r="B25" s="5"/>
      <c r="C25" s="96"/>
      <c r="D25" s="96"/>
      <c r="E25" s="96"/>
      <c r="F25" s="89"/>
      <c r="G25" s="96"/>
      <c r="H25" s="96"/>
      <c r="I25" s="96"/>
      <c r="J25" s="96"/>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6"/>
      <c r="AL25" s="40"/>
      <c r="AM25" s="40"/>
    </row>
    <row r="26" spans="1:39" ht="13.5">
      <c r="A26" s="4"/>
      <c r="B26" s="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5"/>
      <c r="AK26" s="6"/>
      <c r="AL26" s="40"/>
      <c r="AM26" s="40"/>
    </row>
    <row r="27" spans="1:39" ht="13.5">
      <c r="A27" s="4"/>
      <c r="B27" s="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5"/>
      <c r="AK27" s="6"/>
      <c r="AL27" s="40"/>
      <c r="AM27" s="40"/>
    </row>
    <row r="28" spans="1:39" ht="13.5">
      <c r="A28" s="4"/>
      <c r="B28" s="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5"/>
      <c r="AK28" s="6"/>
      <c r="AL28" s="40"/>
      <c r="AM28" s="40"/>
    </row>
    <row r="29" spans="1:39" ht="14.25">
      <c r="A29" s="4"/>
      <c r="B29" s="5" t="s">
        <v>6</v>
      </c>
      <c r="C29" s="5"/>
      <c r="D29" s="99"/>
      <c r="E29" s="99"/>
      <c r="F29" s="99"/>
      <c r="G29" s="63" t="s">
        <v>441</v>
      </c>
      <c r="H29" s="100"/>
      <c r="I29" s="100"/>
      <c r="J29" s="100"/>
      <c r="K29" s="100"/>
      <c r="L29" s="5" t="s">
        <v>442</v>
      </c>
      <c r="M29" s="100"/>
      <c r="N29" s="100"/>
      <c r="O29" s="100"/>
      <c r="P29" s="100"/>
      <c r="Q29" s="100"/>
      <c r="R29" s="100"/>
      <c r="S29" s="12" t="s">
        <v>7</v>
      </c>
      <c r="T29" s="5"/>
      <c r="U29" s="5"/>
      <c r="V29" s="5"/>
      <c r="W29" s="5"/>
      <c r="X29" s="5"/>
      <c r="Y29" s="5"/>
      <c r="Z29" s="5"/>
      <c r="AA29" s="5"/>
      <c r="AB29" s="5"/>
      <c r="AC29" s="5"/>
      <c r="AD29" s="5"/>
      <c r="AE29" s="5"/>
      <c r="AF29" s="5"/>
      <c r="AG29" s="5"/>
      <c r="AH29" s="5"/>
      <c r="AI29" s="5"/>
      <c r="AJ29" s="5"/>
      <c r="AK29" s="6"/>
      <c r="AL29" s="40"/>
      <c r="AM29" s="40"/>
    </row>
    <row r="30" spans="1:39" ht="13.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9"/>
      <c r="AL30" s="40"/>
      <c r="AM30" s="40"/>
    </row>
    <row r="31" spans="1:39" ht="13.5">
      <c r="A31" s="1"/>
      <c r="B31" s="2" t="s">
        <v>9</v>
      </c>
      <c r="C31" s="2"/>
      <c r="D31" s="2"/>
      <c r="E31" s="2"/>
      <c r="F31" s="2"/>
      <c r="G31" s="47"/>
      <c r="H31" s="47"/>
      <c r="I31" s="47"/>
      <c r="J31" s="47"/>
      <c r="K31" s="47"/>
      <c r="L31" s="47"/>
      <c r="M31" s="2"/>
      <c r="N31" s="2"/>
      <c r="O31" s="3"/>
      <c r="P31" s="1"/>
      <c r="Q31" s="2" t="s">
        <v>10</v>
      </c>
      <c r="R31" s="2"/>
      <c r="S31" s="2"/>
      <c r="T31" s="2"/>
      <c r="U31" s="2"/>
      <c r="V31" s="2"/>
      <c r="W31" s="2"/>
      <c r="X31" s="2"/>
      <c r="Y31" s="2"/>
      <c r="Z31" s="2"/>
      <c r="AA31" s="2"/>
      <c r="AB31" s="2"/>
      <c r="AC31" s="2"/>
      <c r="AD31" s="2"/>
      <c r="AE31" s="2"/>
      <c r="AF31" s="2"/>
      <c r="AG31" s="2"/>
      <c r="AH31" s="2"/>
      <c r="AI31" s="2"/>
      <c r="AJ31" s="2"/>
      <c r="AK31" s="3"/>
      <c r="AL31" s="40" t="s">
        <v>411</v>
      </c>
      <c r="AM31" s="40"/>
    </row>
    <row r="32" spans="1:39" ht="13.5">
      <c r="A32" s="4"/>
      <c r="B32" s="5"/>
      <c r="C32" s="5"/>
      <c r="D32" s="5"/>
      <c r="E32" s="5"/>
      <c r="F32" s="5"/>
      <c r="G32" s="5"/>
      <c r="H32" s="5"/>
      <c r="I32" s="5"/>
      <c r="J32" s="5"/>
      <c r="K32" s="5"/>
      <c r="L32" s="5"/>
      <c r="M32" s="5"/>
      <c r="N32" s="5"/>
      <c r="O32" s="6"/>
      <c r="P32" s="4"/>
      <c r="Q32" s="5"/>
      <c r="R32" s="5"/>
      <c r="S32" s="5"/>
      <c r="T32" s="5"/>
      <c r="U32" s="5"/>
      <c r="V32" s="5"/>
      <c r="W32" s="5"/>
      <c r="X32" s="5"/>
      <c r="Y32" s="5"/>
      <c r="Z32" s="5"/>
      <c r="AA32" s="5"/>
      <c r="AB32" s="5"/>
      <c r="AC32" s="5"/>
      <c r="AD32" s="5"/>
      <c r="AE32" s="5"/>
      <c r="AF32" s="5"/>
      <c r="AG32" s="5"/>
      <c r="AH32" s="5"/>
      <c r="AI32" s="5"/>
      <c r="AJ32" s="5"/>
      <c r="AK32" s="6"/>
      <c r="AL32" s="40" t="s">
        <v>412</v>
      </c>
      <c r="AM32" s="40"/>
    </row>
    <row r="33" spans="1:39" ht="13.5" customHeight="1">
      <c r="A33" s="4"/>
      <c r="B33" s="5"/>
      <c r="C33" s="5"/>
      <c r="D33" s="97" t="s">
        <v>411</v>
      </c>
      <c r="E33" s="97"/>
      <c r="F33" s="97"/>
      <c r="G33" s="97"/>
      <c r="H33" s="97"/>
      <c r="I33" s="97"/>
      <c r="J33" s="97"/>
      <c r="K33" s="97"/>
      <c r="L33" s="5"/>
      <c r="M33" s="5"/>
      <c r="N33" s="5"/>
      <c r="O33" s="6"/>
      <c r="P33" s="4"/>
      <c r="Q33" s="48"/>
      <c r="R33" s="68"/>
      <c r="S33" s="68"/>
      <c r="T33" s="116">
        <v>35920</v>
      </c>
      <c r="U33" s="116"/>
      <c r="V33" s="116"/>
      <c r="W33" s="116"/>
      <c r="X33" s="116"/>
      <c r="Y33" s="116"/>
      <c r="Z33" s="116"/>
      <c r="AA33" s="116"/>
      <c r="AB33" s="116"/>
      <c r="AC33" s="116"/>
      <c r="AD33" s="112"/>
      <c r="AE33" s="112"/>
      <c r="AF33" s="98" t="s">
        <v>413</v>
      </c>
      <c r="AG33" s="113">
        <f>DATEDIF(T33,B41,"Y")</f>
        <v>21</v>
      </c>
      <c r="AH33" s="113"/>
      <c r="AI33" s="113"/>
      <c r="AJ33" s="98" t="s">
        <v>414</v>
      </c>
      <c r="AK33" s="6"/>
      <c r="AL33" s="40"/>
      <c r="AM33" s="40"/>
    </row>
    <row r="34" spans="1:39" ht="14.25" customHeight="1">
      <c r="A34" s="4"/>
      <c r="B34" s="5"/>
      <c r="C34" s="13"/>
      <c r="D34" s="97"/>
      <c r="E34" s="97"/>
      <c r="F34" s="97"/>
      <c r="G34" s="97"/>
      <c r="H34" s="97"/>
      <c r="I34" s="97"/>
      <c r="J34" s="97"/>
      <c r="K34" s="97"/>
      <c r="L34" s="5"/>
      <c r="M34" s="5"/>
      <c r="N34" s="5"/>
      <c r="O34" s="6"/>
      <c r="P34" s="4"/>
      <c r="Q34" s="48"/>
      <c r="R34" s="68"/>
      <c r="S34" s="68"/>
      <c r="T34" s="116"/>
      <c r="U34" s="116"/>
      <c r="V34" s="116"/>
      <c r="W34" s="116"/>
      <c r="X34" s="116"/>
      <c r="Y34" s="116"/>
      <c r="Z34" s="116"/>
      <c r="AA34" s="116"/>
      <c r="AB34" s="116"/>
      <c r="AC34" s="116"/>
      <c r="AD34" s="112"/>
      <c r="AE34" s="112"/>
      <c r="AF34" s="98"/>
      <c r="AG34" s="113"/>
      <c r="AH34" s="113"/>
      <c r="AI34" s="113"/>
      <c r="AJ34" s="98"/>
      <c r="AK34" s="6"/>
      <c r="AL34" s="40"/>
      <c r="AM34" s="40"/>
    </row>
    <row r="35" spans="1:39" ht="13.5" customHeight="1">
      <c r="A35" s="4"/>
      <c r="B35" s="5"/>
      <c r="C35" s="5"/>
      <c r="D35" s="5"/>
      <c r="E35" s="5"/>
      <c r="F35" s="5"/>
      <c r="G35" s="5"/>
      <c r="H35" s="5"/>
      <c r="I35" s="5"/>
      <c r="J35" s="5"/>
      <c r="K35" s="5"/>
      <c r="L35" s="5"/>
      <c r="M35" s="5"/>
      <c r="N35" s="5"/>
      <c r="O35" s="6"/>
      <c r="P35" s="4"/>
      <c r="Q35" s="5"/>
      <c r="R35" s="5"/>
      <c r="S35" s="5"/>
      <c r="T35" s="5"/>
      <c r="U35" s="5"/>
      <c r="V35" s="5"/>
      <c r="W35" s="5"/>
      <c r="X35" s="5"/>
      <c r="Y35" s="12"/>
      <c r="Z35" s="5"/>
      <c r="AA35" s="5"/>
      <c r="AB35" s="5"/>
      <c r="AC35" s="12"/>
      <c r="AD35" s="12"/>
      <c r="AE35" s="12"/>
      <c r="AF35" s="70" t="s">
        <v>443</v>
      </c>
      <c r="AG35" s="5"/>
      <c r="AH35" s="5"/>
      <c r="AI35" s="5"/>
      <c r="AJ35" s="5"/>
      <c r="AK35" s="6"/>
      <c r="AL35" s="40"/>
      <c r="AM35" s="40"/>
    </row>
    <row r="36" spans="1:39" ht="13.5">
      <c r="A36" s="7"/>
      <c r="B36" s="8"/>
      <c r="C36" s="8"/>
      <c r="D36" s="8"/>
      <c r="E36" s="8"/>
      <c r="F36" s="8"/>
      <c r="G36" s="8"/>
      <c r="H36" s="8"/>
      <c r="I36" s="8"/>
      <c r="J36" s="8"/>
      <c r="K36" s="8"/>
      <c r="L36" s="8"/>
      <c r="M36" s="8"/>
      <c r="N36" s="8"/>
      <c r="O36" s="9"/>
      <c r="P36" s="7"/>
      <c r="Q36" s="8"/>
      <c r="R36" s="8"/>
      <c r="S36" s="8"/>
      <c r="T36" s="8"/>
      <c r="U36" s="8"/>
      <c r="V36" s="8"/>
      <c r="W36" s="8"/>
      <c r="X36" s="8"/>
      <c r="Y36" s="8"/>
      <c r="Z36" s="8"/>
      <c r="AA36" s="8"/>
      <c r="AB36" s="8"/>
      <c r="AC36" s="8"/>
      <c r="AD36" s="8"/>
      <c r="AE36" s="8"/>
      <c r="AF36" s="8"/>
      <c r="AG36" s="8"/>
      <c r="AH36" s="8"/>
      <c r="AI36" s="8"/>
      <c r="AJ36" s="8"/>
      <c r="AK36" s="9"/>
      <c r="AL36" s="40"/>
      <c r="AM36" s="40"/>
    </row>
    <row r="37" spans="1:39"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40"/>
      <c r="AM37" s="40"/>
    </row>
    <row r="38" spans="1:39" ht="13.5">
      <c r="A38" s="26"/>
      <c r="B38" s="27" t="s">
        <v>11</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8"/>
      <c r="AL38" s="40"/>
      <c r="AM38" s="40"/>
    </row>
    <row r="39" spans="1:39" ht="13.5">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1"/>
      <c r="AL39" s="40"/>
      <c r="AM39" s="40"/>
    </row>
    <row r="40" spans="1:42" s="14" customFormat="1" ht="14.25">
      <c r="A40" s="32"/>
      <c r="B40" s="101" t="s">
        <v>33</v>
      </c>
      <c r="C40" s="102"/>
      <c r="D40" s="102"/>
      <c r="E40" s="102"/>
      <c r="F40" s="102"/>
      <c r="G40" s="102"/>
      <c r="H40" s="102"/>
      <c r="I40" s="102"/>
      <c r="J40" s="103"/>
      <c r="K40" s="33"/>
      <c r="L40" s="33"/>
      <c r="M40" s="101" t="s">
        <v>34</v>
      </c>
      <c r="N40" s="102"/>
      <c r="O40" s="102"/>
      <c r="P40" s="102"/>
      <c r="Q40" s="102"/>
      <c r="R40" s="102"/>
      <c r="S40" s="102"/>
      <c r="T40" s="102"/>
      <c r="U40" s="103"/>
      <c r="V40" s="33"/>
      <c r="W40" s="33"/>
      <c r="X40" s="33"/>
      <c r="Y40" s="101" t="s">
        <v>36</v>
      </c>
      <c r="Z40" s="102"/>
      <c r="AA40" s="102"/>
      <c r="AB40" s="102"/>
      <c r="AC40" s="102"/>
      <c r="AD40" s="103"/>
      <c r="AE40" s="33"/>
      <c r="AF40" s="33"/>
      <c r="AG40" s="33"/>
      <c r="AH40" s="33"/>
      <c r="AI40" s="33"/>
      <c r="AJ40" s="33"/>
      <c r="AK40" s="34"/>
      <c r="AL40" s="62"/>
      <c r="AM40" s="40"/>
      <c r="AN40" s="69"/>
      <c r="AO40" s="40"/>
      <c r="AP40" s="40"/>
    </row>
    <row r="41" spans="1:39" ht="13.5">
      <c r="A41" s="29"/>
      <c r="B41" s="106">
        <v>43784</v>
      </c>
      <c r="C41" s="107"/>
      <c r="D41" s="107"/>
      <c r="E41" s="107"/>
      <c r="F41" s="107"/>
      <c r="G41" s="107"/>
      <c r="H41" s="107"/>
      <c r="I41" s="107"/>
      <c r="J41" s="108"/>
      <c r="K41" s="114" t="s">
        <v>35</v>
      </c>
      <c r="L41" s="115"/>
      <c r="M41" s="106">
        <v>43890</v>
      </c>
      <c r="N41" s="107"/>
      <c r="O41" s="107"/>
      <c r="P41" s="107"/>
      <c r="Q41" s="107"/>
      <c r="R41" s="107"/>
      <c r="S41" s="107"/>
      <c r="T41" s="107"/>
      <c r="U41" s="108"/>
      <c r="V41" s="30"/>
      <c r="W41" s="30"/>
      <c r="X41" s="30"/>
      <c r="Y41" s="122" t="str">
        <f>DATEDIF(B41,M41+1,"y")&amp;"年"&amp;DATEDIF(B41,M41+1,"ym")&amp;"ヶ月"&amp;DATEDIF(B41,M41+1,"md")&amp;"日"</f>
        <v>0年3ヶ月15日</v>
      </c>
      <c r="Z41" s="123"/>
      <c r="AA41" s="123"/>
      <c r="AB41" s="123"/>
      <c r="AC41" s="123"/>
      <c r="AD41" s="124"/>
      <c r="AE41" s="57"/>
      <c r="AF41" s="58"/>
      <c r="AG41" s="58"/>
      <c r="AH41" s="58"/>
      <c r="AI41" s="30"/>
      <c r="AJ41" s="30"/>
      <c r="AK41" s="31"/>
      <c r="AL41" s="65">
        <f>DATEDIF(B41,M41,"D")+1</f>
        <v>107</v>
      </c>
      <c r="AM41" s="40"/>
    </row>
    <row r="42" spans="1:39" ht="13.5">
      <c r="A42" s="29"/>
      <c r="B42" s="109"/>
      <c r="C42" s="110"/>
      <c r="D42" s="110"/>
      <c r="E42" s="110"/>
      <c r="F42" s="110"/>
      <c r="G42" s="110"/>
      <c r="H42" s="110"/>
      <c r="I42" s="110"/>
      <c r="J42" s="111"/>
      <c r="K42" s="114"/>
      <c r="L42" s="115"/>
      <c r="M42" s="109"/>
      <c r="N42" s="110"/>
      <c r="O42" s="110"/>
      <c r="P42" s="110"/>
      <c r="Q42" s="110"/>
      <c r="R42" s="110"/>
      <c r="S42" s="110"/>
      <c r="T42" s="110"/>
      <c r="U42" s="111"/>
      <c r="V42" s="30"/>
      <c r="W42" s="30"/>
      <c r="X42" s="30"/>
      <c r="Y42" s="125"/>
      <c r="Z42" s="126"/>
      <c r="AA42" s="126"/>
      <c r="AB42" s="126"/>
      <c r="AC42" s="126"/>
      <c r="AD42" s="127"/>
      <c r="AE42" s="57"/>
      <c r="AF42" s="58"/>
      <c r="AG42" s="58"/>
      <c r="AH42" s="58"/>
      <c r="AI42" s="30"/>
      <c r="AJ42" s="30"/>
      <c r="AK42" s="31"/>
      <c r="AL42" s="40"/>
      <c r="AM42" s="40"/>
    </row>
    <row r="43" spans="1:39" ht="13.5" customHeight="1">
      <c r="A43" s="29"/>
      <c r="B43" s="30"/>
      <c r="C43" s="30"/>
      <c r="D43" s="30"/>
      <c r="E43" s="30"/>
      <c r="F43" s="30"/>
      <c r="G43" s="30"/>
      <c r="H43" s="30"/>
      <c r="I43" s="30"/>
      <c r="J43" s="30"/>
      <c r="K43" s="30"/>
      <c r="L43" s="30"/>
      <c r="M43" s="30"/>
      <c r="N43" s="30"/>
      <c r="O43" s="30"/>
      <c r="P43" s="30"/>
      <c r="Q43" s="30"/>
      <c r="R43" s="30"/>
      <c r="S43" s="30"/>
      <c r="T43" s="30"/>
      <c r="U43" s="30"/>
      <c r="V43" s="30"/>
      <c r="W43" s="30"/>
      <c r="X43" s="30"/>
      <c r="Y43" s="59"/>
      <c r="Z43" s="59"/>
      <c r="AA43" s="59"/>
      <c r="AB43" s="59"/>
      <c r="AC43" s="59"/>
      <c r="AD43" s="59"/>
      <c r="AE43" s="56"/>
      <c r="AF43" s="56"/>
      <c r="AG43" s="56"/>
      <c r="AH43" s="56"/>
      <c r="AI43" s="30"/>
      <c r="AJ43" s="30"/>
      <c r="AK43" s="31"/>
      <c r="AL43" s="66" t="str">
        <f>IF(AL41&lt;=53,DATEDIF(B41,M41,"D")+1&amp;"日",DATEDIF(B41,M41+1,"y")&amp;"年"&amp;DATEDIF(B41,M41+1,"ym")&amp;"ヶ月"&amp;DATEDIF(B41,M41+1,"md")&amp;"日")</f>
        <v>0年3ヶ月15日</v>
      </c>
      <c r="AM43" s="40"/>
    </row>
    <row r="44" spans="1:39" ht="13.5" customHeight="1">
      <c r="A44" s="29"/>
      <c r="B44" s="30"/>
      <c r="C44" s="35"/>
      <c r="D44" s="30"/>
      <c r="E44" s="30"/>
      <c r="F44" s="30"/>
      <c r="G44" s="30"/>
      <c r="H44" s="30"/>
      <c r="I44" s="30"/>
      <c r="J44" s="30"/>
      <c r="K44" s="30"/>
      <c r="L44" s="30"/>
      <c r="M44" s="30"/>
      <c r="N44" s="35"/>
      <c r="O44" s="30"/>
      <c r="P44" s="30"/>
      <c r="Q44" s="30"/>
      <c r="R44" s="30"/>
      <c r="S44" s="30"/>
      <c r="T44" s="30"/>
      <c r="U44" s="30"/>
      <c r="V44" s="30"/>
      <c r="W44" s="30"/>
      <c r="X44" s="30"/>
      <c r="Y44" s="60"/>
      <c r="Z44" s="60"/>
      <c r="AA44" s="60"/>
      <c r="AB44" s="60"/>
      <c r="AC44" s="60"/>
      <c r="AD44" s="60"/>
      <c r="AE44" s="56"/>
      <c r="AF44" s="56"/>
      <c r="AG44" s="56"/>
      <c r="AH44" s="56"/>
      <c r="AI44" s="30"/>
      <c r="AJ44" s="30"/>
      <c r="AK44" s="31"/>
      <c r="AL44" s="40"/>
      <c r="AM44" s="40"/>
    </row>
    <row r="45" spans="1:39" ht="13.5">
      <c r="A45" s="36"/>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8"/>
      <c r="AL45" s="40"/>
      <c r="AM45" s="40"/>
    </row>
    <row r="46" spans="1:39" ht="13.5">
      <c r="A46" s="1"/>
      <c r="B46" s="2" t="s">
        <v>19</v>
      </c>
      <c r="C46" s="2"/>
      <c r="D46" s="2"/>
      <c r="E46" s="2"/>
      <c r="F46" s="2"/>
      <c r="G46" s="2"/>
      <c r="H46" s="2"/>
      <c r="I46" s="2"/>
      <c r="J46" s="2"/>
      <c r="K46" s="2"/>
      <c r="L46" s="2"/>
      <c r="M46" s="2"/>
      <c r="N46" s="2"/>
      <c r="O46" s="2"/>
      <c r="P46" s="2"/>
      <c r="Q46" s="2"/>
      <c r="R46" s="3"/>
      <c r="S46" s="1"/>
      <c r="T46" s="2"/>
      <c r="U46" s="2"/>
      <c r="V46" s="2"/>
      <c r="W46" s="2"/>
      <c r="X46" s="2"/>
      <c r="Y46" s="2"/>
      <c r="Z46" s="2"/>
      <c r="AA46" s="2"/>
      <c r="AB46" s="2"/>
      <c r="AC46" s="2"/>
      <c r="AD46" s="2"/>
      <c r="AE46" s="2"/>
      <c r="AF46" s="2"/>
      <c r="AG46" s="2"/>
      <c r="AH46" s="2"/>
      <c r="AI46" s="2"/>
      <c r="AJ46" s="2"/>
      <c r="AK46" s="2"/>
      <c r="AL46" s="40"/>
      <c r="AM46" s="40"/>
    </row>
    <row r="47" spans="1:39" ht="13.5">
      <c r="A47" s="4"/>
      <c r="B47" s="5"/>
      <c r="C47" s="5"/>
      <c r="D47" s="5"/>
      <c r="E47" s="5"/>
      <c r="F47" s="5"/>
      <c r="G47" s="5"/>
      <c r="H47" s="5"/>
      <c r="I47" s="5"/>
      <c r="J47" s="5"/>
      <c r="K47" s="5"/>
      <c r="L47" s="5"/>
      <c r="M47" s="5"/>
      <c r="N47" s="5"/>
      <c r="O47" s="5"/>
      <c r="P47" s="5"/>
      <c r="Q47" s="5"/>
      <c r="R47" s="6"/>
      <c r="S47" s="4"/>
      <c r="T47" s="147" t="s">
        <v>417</v>
      </c>
      <c r="U47" s="147"/>
      <c r="V47" s="147"/>
      <c r="W47" s="147"/>
      <c r="X47" s="147"/>
      <c r="Y47" s="147"/>
      <c r="Z47" s="147"/>
      <c r="AA47" s="147"/>
      <c r="AB47" s="147"/>
      <c r="AC47" s="147"/>
      <c r="AD47" s="147"/>
      <c r="AE47" s="147"/>
      <c r="AF47" s="147"/>
      <c r="AG47" s="147"/>
      <c r="AH47" s="147"/>
      <c r="AI47" s="147"/>
      <c r="AJ47" s="147"/>
      <c r="AK47" s="5"/>
      <c r="AL47" s="40"/>
      <c r="AM47" s="40"/>
    </row>
    <row r="48" spans="1:39" ht="13.5">
      <c r="A48" s="4"/>
      <c r="B48" s="16"/>
      <c r="C48" s="16"/>
      <c r="D48" s="131"/>
      <c r="E48" s="131"/>
      <c r="F48" s="131"/>
      <c r="G48" s="131"/>
      <c r="H48" s="131"/>
      <c r="I48" s="131"/>
      <c r="J48" s="131"/>
      <c r="K48" s="131"/>
      <c r="L48" s="131"/>
      <c r="M48" s="5"/>
      <c r="N48" s="5"/>
      <c r="O48" s="5"/>
      <c r="P48" s="5"/>
      <c r="Q48" s="5"/>
      <c r="R48" s="6"/>
      <c r="S48" s="4"/>
      <c r="T48" s="147"/>
      <c r="U48" s="147"/>
      <c r="V48" s="147"/>
      <c r="W48" s="147"/>
      <c r="X48" s="147"/>
      <c r="Y48" s="147"/>
      <c r="Z48" s="147"/>
      <c r="AA48" s="147"/>
      <c r="AB48" s="147"/>
      <c r="AC48" s="147"/>
      <c r="AD48" s="147"/>
      <c r="AE48" s="147"/>
      <c r="AF48" s="147"/>
      <c r="AG48" s="147"/>
      <c r="AH48" s="147"/>
      <c r="AI48" s="147"/>
      <c r="AJ48" s="147"/>
      <c r="AK48" s="5"/>
      <c r="AL48" s="40"/>
      <c r="AM48" s="40"/>
    </row>
    <row r="49" spans="1:39" ht="13.5">
      <c r="A49" s="4"/>
      <c r="B49" s="16"/>
      <c r="C49" s="16"/>
      <c r="D49" s="132"/>
      <c r="E49" s="132"/>
      <c r="F49" s="132"/>
      <c r="G49" s="132"/>
      <c r="H49" s="132"/>
      <c r="I49" s="132"/>
      <c r="J49" s="132"/>
      <c r="K49" s="132"/>
      <c r="L49" s="132"/>
      <c r="M49" s="5"/>
      <c r="N49" s="5"/>
      <c r="O49" s="5"/>
      <c r="P49" s="5"/>
      <c r="Q49" s="5"/>
      <c r="R49" s="6"/>
      <c r="S49" s="4"/>
      <c r="T49" s="147"/>
      <c r="U49" s="147"/>
      <c r="V49" s="147"/>
      <c r="W49" s="147"/>
      <c r="X49" s="147"/>
      <c r="Y49" s="147"/>
      <c r="Z49" s="147"/>
      <c r="AA49" s="147"/>
      <c r="AB49" s="147"/>
      <c r="AC49" s="147"/>
      <c r="AD49" s="147"/>
      <c r="AE49" s="147"/>
      <c r="AF49" s="147"/>
      <c r="AG49" s="147"/>
      <c r="AH49" s="147"/>
      <c r="AI49" s="147"/>
      <c r="AJ49" s="147"/>
      <c r="AK49" s="5"/>
      <c r="AL49" s="40"/>
      <c r="AM49" s="40"/>
    </row>
    <row r="50" spans="1:39" ht="13.5">
      <c r="A50" s="7"/>
      <c r="B50" s="8"/>
      <c r="C50" s="8"/>
      <c r="D50" s="8"/>
      <c r="E50" s="8"/>
      <c r="F50" s="8"/>
      <c r="G50" s="8"/>
      <c r="H50" s="8"/>
      <c r="I50" s="8"/>
      <c r="J50" s="8"/>
      <c r="K50" s="8"/>
      <c r="L50" s="8"/>
      <c r="M50" s="8"/>
      <c r="N50" s="8"/>
      <c r="O50" s="8"/>
      <c r="P50" s="8"/>
      <c r="Q50" s="8"/>
      <c r="R50" s="9"/>
      <c r="S50" s="4"/>
      <c r="T50" s="147"/>
      <c r="U50" s="147"/>
      <c r="V50" s="147"/>
      <c r="W50" s="147"/>
      <c r="X50" s="147"/>
      <c r="Y50" s="147"/>
      <c r="Z50" s="147"/>
      <c r="AA50" s="147"/>
      <c r="AB50" s="147"/>
      <c r="AC50" s="147"/>
      <c r="AD50" s="147"/>
      <c r="AE50" s="147"/>
      <c r="AF50" s="147"/>
      <c r="AG50" s="147"/>
      <c r="AH50" s="147"/>
      <c r="AI50" s="147"/>
      <c r="AJ50" s="147"/>
      <c r="AK50" s="5"/>
      <c r="AL50" s="40"/>
      <c r="AM50" s="40"/>
    </row>
    <row r="51" spans="1:39" ht="7.5" customHeight="1">
      <c r="A51" s="2"/>
      <c r="B51" s="2"/>
      <c r="C51" s="2"/>
      <c r="D51" s="2"/>
      <c r="E51" s="2"/>
      <c r="F51" s="2"/>
      <c r="G51" s="2"/>
      <c r="H51" s="2"/>
      <c r="I51" s="2"/>
      <c r="J51" s="2"/>
      <c r="K51" s="2"/>
      <c r="L51" s="2"/>
      <c r="M51" s="2"/>
      <c r="N51" s="2"/>
      <c r="O51" s="2"/>
      <c r="P51" s="2"/>
      <c r="Q51" s="2"/>
      <c r="R51" s="2"/>
      <c r="S51" s="5"/>
      <c r="T51" s="5"/>
      <c r="U51" s="5"/>
      <c r="V51" s="5"/>
      <c r="W51" s="5"/>
      <c r="X51" s="5"/>
      <c r="Y51" s="5"/>
      <c r="Z51" s="5"/>
      <c r="AA51" s="5"/>
      <c r="AB51" s="5"/>
      <c r="AC51" s="5"/>
      <c r="AD51" s="5"/>
      <c r="AE51" s="5"/>
      <c r="AF51" s="5"/>
      <c r="AG51" s="5"/>
      <c r="AH51" s="5"/>
      <c r="AI51" s="5"/>
      <c r="AJ51" s="5"/>
      <c r="AK51" s="5"/>
      <c r="AL51" s="40"/>
      <c r="AM51" s="40"/>
    </row>
    <row r="52" spans="1:39" ht="14.25" thickBot="1">
      <c r="A52" s="8" t="s">
        <v>40</v>
      </c>
      <c r="B52" s="8"/>
      <c r="C52" s="8"/>
      <c r="D52" s="8"/>
      <c r="E52" s="8"/>
      <c r="F52" s="8"/>
      <c r="G52" s="8"/>
      <c r="H52" s="8"/>
      <c r="I52" s="8"/>
      <c r="J52" s="8"/>
      <c r="K52" s="8"/>
      <c r="L52" s="8"/>
      <c r="M52" s="8"/>
      <c r="N52" s="8"/>
      <c r="O52" s="8"/>
      <c r="P52" s="8"/>
      <c r="Q52" s="8"/>
      <c r="R52" s="8"/>
      <c r="S52" s="8"/>
      <c r="T52" s="8"/>
      <c r="U52" s="8"/>
      <c r="V52" s="5"/>
      <c r="W52" s="5"/>
      <c r="X52" s="5"/>
      <c r="Y52" s="5"/>
      <c r="Z52" s="5"/>
      <c r="AA52" s="5"/>
      <c r="AB52" s="5"/>
      <c r="AC52" s="5"/>
      <c r="AD52" s="8"/>
      <c r="AE52" s="8"/>
      <c r="AF52" s="8"/>
      <c r="AG52" s="8"/>
      <c r="AH52" s="8"/>
      <c r="AI52" s="8"/>
      <c r="AJ52" s="8"/>
      <c r="AK52" s="8"/>
      <c r="AL52" s="40"/>
      <c r="AM52" s="40"/>
    </row>
    <row r="53" spans="1:40" ht="15" thickBot="1" thickTop="1">
      <c r="A53" s="136" t="s">
        <v>12</v>
      </c>
      <c r="B53" s="136"/>
      <c r="C53" s="136"/>
      <c r="D53" s="136"/>
      <c r="E53" s="136"/>
      <c r="F53" s="136"/>
      <c r="G53" s="136"/>
      <c r="H53" s="136"/>
      <c r="I53" s="136"/>
      <c r="J53" s="136"/>
      <c r="K53" s="136"/>
      <c r="L53" s="133" t="s">
        <v>824</v>
      </c>
      <c r="M53" s="134"/>
      <c r="N53" s="134"/>
      <c r="O53" s="134"/>
      <c r="P53" s="134"/>
      <c r="Q53" s="134"/>
      <c r="R53" s="134"/>
      <c r="S53" s="135"/>
      <c r="T53" s="136" t="s">
        <v>41</v>
      </c>
      <c r="U53" s="128"/>
      <c r="V53" s="137" t="s">
        <v>445</v>
      </c>
      <c r="W53" s="138"/>
      <c r="X53" s="138"/>
      <c r="Y53" s="138"/>
      <c r="Z53" s="138"/>
      <c r="AA53" s="138"/>
      <c r="AB53" s="138"/>
      <c r="AC53" s="139"/>
      <c r="AD53" s="104"/>
      <c r="AE53" s="105"/>
      <c r="AF53" s="105"/>
      <c r="AG53" s="105"/>
      <c r="AH53" s="105"/>
      <c r="AI53" s="105"/>
      <c r="AJ53" s="105"/>
      <c r="AK53" s="105"/>
      <c r="AL53" s="40"/>
      <c r="AM53" s="40" t="s">
        <v>38</v>
      </c>
      <c r="AN53" s="69" t="s">
        <v>415</v>
      </c>
    </row>
    <row r="54" spans="1:39" ht="13.5" customHeight="1" thickTop="1">
      <c r="A54" s="140" t="s">
        <v>13</v>
      </c>
      <c r="B54" s="140"/>
      <c r="C54" s="140"/>
      <c r="D54" s="140"/>
      <c r="E54" s="140"/>
      <c r="F54" s="140"/>
      <c r="G54" s="140"/>
      <c r="H54" s="140"/>
      <c r="I54" s="140"/>
      <c r="J54" s="140"/>
      <c r="K54" s="140"/>
      <c r="L54" s="128" t="str">
        <f>IF(L53="Aプラン","なし","100万円")</f>
        <v>なし</v>
      </c>
      <c r="M54" s="129"/>
      <c r="N54" s="129"/>
      <c r="O54" s="129"/>
      <c r="P54" s="129"/>
      <c r="Q54" s="129"/>
      <c r="R54" s="129"/>
      <c r="S54" s="130"/>
      <c r="T54" s="136"/>
      <c r="U54" s="128"/>
      <c r="V54" s="72"/>
      <c r="W54" s="73"/>
      <c r="X54" s="74"/>
      <c r="Y54" s="73"/>
      <c r="Z54" s="73"/>
      <c r="AA54" s="73"/>
      <c r="AB54" s="73"/>
      <c r="AC54" s="75"/>
      <c r="AD54" s="148" t="s">
        <v>446</v>
      </c>
      <c r="AE54" s="148"/>
      <c r="AF54" s="149"/>
      <c r="AG54" s="159">
        <f>VLOOKUP($Y$41,'初期設定（会費）'!$A$1:$B$381,2,FALSE)*1.1</f>
        <v>13200.000000000002</v>
      </c>
      <c r="AH54" s="160"/>
      <c r="AI54" s="160"/>
      <c r="AJ54" s="160"/>
      <c r="AK54" s="161"/>
      <c r="AL54" s="40"/>
      <c r="AM54" s="40" t="s">
        <v>39</v>
      </c>
    </row>
    <row r="55" spans="1:39" ht="13.5" customHeight="1">
      <c r="A55" s="140" t="s">
        <v>14</v>
      </c>
      <c r="B55" s="140"/>
      <c r="C55" s="140"/>
      <c r="D55" s="140"/>
      <c r="E55" s="140"/>
      <c r="F55" s="140"/>
      <c r="G55" s="140"/>
      <c r="H55" s="140"/>
      <c r="I55" s="140"/>
      <c r="J55" s="140"/>
      <c r="K55" s="140"/>
      <c r="L55" s="128" t="str">
        <f>IF(L53="Aプラン","1億円","1億円")</f>
        <v>1億円</v>
      </c>
      <c r="M55" s="129"/>
      <c r="N55" s="129"/>
      <c r="O55" s="129"/>
      <c r="P55" s="129"/>
      <c r="Q55" s="129"/>
      <c r="R55" s="129"/>
      <c r="S55" s="130"/>
      <c r="T55" s="136"/>
      <c r="U55" s="128"/>
      <c r="V55" s="76"/>
      <c r="W55" s="71"/>
      <c r="X55" s="5"/>
      <c r="Y55" s="71"/>
      <c r="Z55" s="71"/>
      <c r="AA55" s="71"/>
      <c r="AB55" s="71"/>
      <c r="AC55" s="77"/>
      <c r="AD55" s="150"/>
      <c r="AE55" s="150"/>
      <c r="AF55" s="151"/>
      <c r="AG55" s="162"/>
      <c r="AH55" s="163"/>
      <c r="AI55" s="163"/>
      <c r="AJ55" s="163"/>
      <c r="AK55" s="164"/>
      <c r="AL55" s="40"/>
      <c r="AM55" s="40" t="s">
        <v>20</v>
      </c>
    </row>
    <row r="56" spans="1:39" ht="13.5" customHeight="1">
      <c r="A56" s="158" t="s">
        <v>15</v>
      </c>
      <c r="B56" s="158"/>
      <c r="C56" s="158"/>
      <c r="D56" s="158"/>
      <c r="E56" s="158"/>
      <c r="F56" s="158"/>
      <c r="G56" s="158"/>
      <c r="H56" s="158"/>
      <c r="I56" s="158"/>
      <c r="J56" s="158"/>
      <c r="K56" s="158"/>
      <c r="L56" s="128" t="str">
        <f>IF(L53="Aプラン","1億円","1億円")</f>
        <v>1億円</v>
      </c>
      <c r="M56" s="129"/>
      <c r="N56" s="129"/>
      <c r="O56" s="129"/>
      <c r="P56" s="129"/>
      <c r="Q56" s="129"/>
      <c r="R56" s="129"/>
      <c r="S56" s="130"/>
      <c r="T56" s="136"/>
      <c r="U56" s="128"/>
      <c r="V56" s="78"/>
      <c r="W56" s="168">
        <f>AL58+AG54</f>
        <v>105890</v>
      </c>
      <c r="X56" s="168"/>
      <c r="Y56" s="168"/>
      <c r="Z56" s="168"/>
      <c r="AA56" s="168"/>
      <c r="AB56" s="71"/>
      <c r="AC56" s="77"/>
      <c r="AD56" s="152"/>
      <c r="AE56" s="152"/>
      <c r="AF56" s="153"/>
      <c r="AG56" s="165"/>
      <c r="AH56" s="166"/>
      <c r="AI56" s="166"/>
      <c r="AJ56" s="166"/>
      <c r="AK56" s="167"/>
      <c r="AL56" s="40"/>
      <c r="AM56" s="40" t="s">
        <v>20</v>
      </c>
    </row>
    <row r="57" spans="1:39" ht="13.5" customHeight="1">
      <c r="A57" s="158" t="s">
        <v>16</v>
      </c>
      <c r="B57" s="158"/>
      <c r="C57" s="158"/>
      <c r="D57" s="158"/>
      <c r="E57" s="158"/>
      <c r="F57" s="158"/>
      <c r="G57" s="158"/>
      <c r="H57" s="158"/>
      <c r="I57" s="158"/>
      <c r="J57" s="158"/>
      <c r="K57" s="158"/>
      <c r="L57" s="128" t="str">
        <f>IF(L53="Aプラン","なし","20万円")</f>
        <v>なし</v>
      </c>
      <c r="M57" s="129"/>
      <c r="N57" s="129"/>
      <c r="O57" s="129"/>
      <c r="P57" s="129"/>
      <c r="Q57" s="129"/>
      <c r="R57" s="129"/>
      <c r="S57" s="130"/>
      <c r="T57" s="136"/>
      <c r="U57" s="128"/>
      <c r="V57" s="76"/>
      <c r="W57" s="169"/>
      <c r="X57" s="169"/>
      <c r="Y57" s="169"/>
      <c r="Z57" s="169"/>
      <c r="AA57" s="169"/>
      <c r="AB57" s="42" t="s">
        <v>37</v>
      </c>
      <c r="AC57" s="79"/>
      <c r="AD57" s="154" t="s">
        <v>444</v>
      </c>
      <c r="AE57" s="154"/>
      <c r="AF57" s="155"/>
      <c r="AG57" s="159">
        <f>IF($L$53="Aプラン",VLOOKUP($AL$43,'初期設定（保険料）'!$A$1:$B$371,2,FALSE),VLOOKUP($AL$43,'初期設定（保険料）'!$C$1:$D$371,2,FALSE))</f>
        <v>92690</v>
      </c>
      <c r="AH57" s="160"/>
      <c r="AI57" s="160"/>
      <c r="AJ57" s="160"/>
      <c r="AK57" s="161"/>
      <c r="AL57" s="40"/>
      <c r="AM57" s="40" t="s">
        <v>39</v>
      </c>
    </row>
    <row r="58" spans="1:39" ht="13.5" customHeight="1">
      <c r="A58" s="158" t="s">
        <v>17</v>
      </c>
      <c r="B58" s="158"/>
      <c r="C58" s="158"/>
      <c r="D58" s="158"/>
      <c r="E58" s="158"/>
      <c r="F58" s="158"/>
      <c r="G58" s="158"/>
      <c r="H58" s="158"/>
      <c r="I58" s="158"/>
      <c r="J58" s="158"/>
      <c r="K58" s="158"/>
      <c r="L58" s="128" t="str">
        <f>IF(L53="Aプラン","なし","2万円")</f>
        <v>なし</v>
      </c>
      <c r="M58" s="129"/>
      <c r="N58" s="129"/>
      <c r="O58" s="129"/>
      <c r="P58" s="129"/>
      <c r="Q58" s="129"/>
      <c r="R58" s="129"/>
      <c r="S58" s="130"/>
      <c r="T58" s="136"/>
      <c r="U58" s="128"/>
      <c r="V58" s="76"/>
      <c r="W58" s="61"/>
      <c r="X58" s="61"/>
      <c r="Y58" s="61"/>
      <c r="Z58" s="61"/>
      <c r="AA58" s="61"/>
      <c r="AB58" s="41"/>
      <c r="AC58" s="79"/>
      <c r="AD58" s="154"/>
      <c r="AE58" s="154"/>
      <c r="AF58" s="155"/>
      <c r="AG58" s="162"/>
      <c r="AH58" s="163"/>
      <c r="AI58" s="163"/>
      <c r="AJ58" s="163"/>
      <c r="AK58" s="164"/>
      <c r="AL58" s="67">
        <f>IF($L$53="Aプラン",VLOOKUP($AL$43,'初期設定（保険料）'!$A$1:$B$371,2,FALSE),VLOOKUP($AL$43,'初期設定（保険料）'!$C$1:$D$371,2,FALSE))</f>
        <v>92690</v>
      </c>
      <c r="AM58" s="40" t="s">
        <v>39</v>
      </c>
    </row>
    <row r="59" spans="1:39" ht="13.5" customHeight="1" thickBot="1">
      <c r="A59" s="171" t="s">
        <v>18</v>
      </c>
      <c r="B59" s="171"/>
      <c r="C59" s="171"/>
      <c r="D59" s="171"/>
      <c r="E59" s="171"/>
      <c r="F59" s="171"/>
      <c r="G59" s="171"/>
      <c r="H59" s="171"/>
      <c r="I59" s="171"/>
      <c r="J59" s="171"/>
      <c r="K59" s="171"/>
      <c r="L59" s="172" t="str">
        <f>IF(L53="Aプラン","なし","10万円")</f>
        <v>なし</v>
      </c>
      <c r="M59" s="173"/>
      <c r="N59" s="173"/>
      <c r="O59" s="173"/>
      <c r="P59" s="173"/>
      <c r="Q59" s="173"/>
      <c r="R59" s="173"/>
      <c r="S59" s="174"/>
      <c r="T59" s="136"/>
      <c r="U59" s="128"/>
      <c r="V59" s="80"/>
      <c r="W59" s="82"/>
      <c r="X59" s="82"/>
      <c r="Y59" s="82"/>
      <c r="Z59" s="82"/>
      <c r="AA59" s="82"/>
      <c r="AB59" s="82"/>
      <c r="AC59" s="81"/>
      <c r="AD59" s="156"/>
      <c r="AE59" s="156"/>
      <c r="AF59" s="157"/>
      <c r="AG59" s="165"/>
      <c r="AH59" s="166"/>
      <c r="AI59" s="166"/>
      <c r="AJ59" s="166"/>
      <c r="AK59" s="167"/>
      <c r="AL59" s="40"/>
      <c r="AM59" s="40" t="s">
        <v>39</v>
      </c>
    </row>
    <row r="60" spans="1:39" ht="20.25" customHeight="1" thickTop="1">
      <c r="A60" s="191" t="s">
        <v>448</v>
      </c>
      <c r="B60" s="192"/>
      <c r="C60" s="192"/>
      <c r="D60" s="192"/>
      <c r="E60" s="192"/>
      <c r="F60" s="192"/>
      <c r="G60" s="192"/>
      <c r="H60" s="192"/>
      <c r="I60" s="192"/>
      <c r="J60" s="192"/>
      <c r="K60" s="193"/>
      <c r="L60" s="141" t="s">
        <v>447</v>
      </c>
      <c r="M60" s="142"/>
      <c r="N60" s="142"/>
      <c r="O60" s="142"/>
      <c r="P60" s="142"/>
      <c r="Q60" s="142"/>
      <c r="R60" s="142"/>
      <c r="S60" s="143"/>
      <c r="T60" s="201" t="s">
        <v>450</v>
      </c>
      <c r="U60" s="202"/>
      <c r="V60" s="202"/>
      <c r="W60" s="202"/>
      <c r="X60" s="202"/>
      <c r="Y60" s="202"/>
      <c r="Z60" s="202"/>
      <c r="AA60" s="202"/>
      <c r="AB60" s="202"/>
      <c r="AC60" s="202"/>
      <c r="AD60" s="202"/>
      <c r="AE60" s="202"/>
      <c r="AF60" s="202"/>
      <c r="AG60" s="202"/>
      <c r="AH60" s="202"/>
      <c r="AI60" s="202"/>
      <c r="AJ60" s="202"/>
      <c r="AK60" s="202"/>
      <c r="AL60" s="40"/>
      <c r="AM60" s="40"/>
    </row>
    <row r="61" spans="1:41" ht="14.25" thickBot="1">
      <c r="A61" s="194"/>
      <c r="B61" s="195"/>
      <c r="C61" s="195"/>
      <c r="D61" s="195"/>
      <c r="E61" s="195"/>
      <c r="F61" s="195"/>
      <c r="G61" s="195"/>
      <c r="H61" s="195"/>
      <c r="I61" s="195"/>
      <c r="J61" s="195"/>
      <c r="K61" s="196"/>
      <c r="L61" s="144"/>
      <c r="M61" s="145"/>
      <c r="N61" s="145"/>
      <c r="O61" s="145"/>
      <c r="P61" s="145"/>
      <c r="Q61" s="145"/>
      <c r="R61" s="145"/>
      <c r="S61" s="146"/>
      <c r="T61" s="203"/>
      <c r="U61" s="204"/>
      <c r="V61" s="204"/>
      <c r="W61" s="204"/>
      <c r="X61" s="204"/>
      <c r="Y61" s="204"/>
      <c r="Z61" s="204"/>
      <c r="AA61" s="204"/>
      <c r="AB61" s="204"/>
      <c r="AC61" s="204"/>
      <c r="AD61" s="204"/>
      <c r="AE61" s="204"/>
      <c r="AF61" s="204"/>
      <c r="AG61" s="204"/>
      <c r="AH61" s="204"/>
      <c r="AI61" s="204"/>
      <c r="AJ61" s="204"/>
      <c r="AK61" s="204"/>
      <c r="AL61" s="40"/>
      <c r="AM61" s="64"/>
      <c r="AN61" s="69" t="s">
        <v>447</v>
      </c>
      <c r="AO61" s="40" t="s">
        <v>449</v>
      </c>
    </row>
    <row r="62" spans="1:39" ht="14.25" thickTop="1">
      <c r="A62" s="182" t="str">
        <f>IF(L60="請求書発行による支払い","請求書送付先　⇒","記入不要　⇒")</f>
        <v>記入不要　⇒</v>
      </c>
      <c r="B62" s="183"/>
      <c r="C62" s="183"/>
      <c r="D62" s="183"/>
      <c r="E62" s="183"/>
      <c r="F62" s="183"/>
      <c r="G62" s="183"/>
      <c r="H62" s="183"/>
      <c r="I62" s="183"/>
      <c r="J62" s="183"/>
      <c r="K62" s="184"/>
      <c r="L62" s="175"/>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c r="AL62" s="40"/>
      <c r="AM62" s="40"/>
    </row>
    <row r="63" spans="1:39" ht="14.25" thickBot="1">
      <c r="A63" s="185"/>
      <c r="B63" s="186"/>
      <c r="C63" s="186"/>
      <c r="D63" s="186"/>
      <c r="E63" s="186"/>
      <c r="F63" s="186"/>
      <c r="G63" s="186"/>
      <c r="H63" s="186"/>
      <c r="I63" s="186"/>
      <c r="J63" s="186"/>
      <c r="K63" s="187"/>
      <c r="L63" s="178"/>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c r="AL63" s="40"/>
      <c r="AM63" s="40"/>
    </row>
    <row r="64" spans="1:39" ht="14.25" thickTop="1">
      <c r="A64" s="5"/>
      <c r="B64" s="5"/>
      <c r="C64" s="5"/>
      <c r="D64" s="5"/>
      <c r="E64" s="5"/>
      <c r="F64" s="5"/>
      <c r="G64" s="5"/>
      <c r="H64" s="5"/>
      <c r="I64" s="5"/>
      <c r="J64" s="5"/>
      <c r="K64" s="5"/>
      <c r="L64" s="5"/>
      <c r="M64" s="181" t="s">
        <v>418</v>
      </c>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40"/>
      <c r="AM64" s="40"/>
    </row>
    <row r="65" spans="1:39" ht="13.5">
      <c r="A65" s="5"/>
      <c r="B65" s="5" t="s">
        <v>21</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40"/>
      <c r="AM65" s="40"/>
    </row>
    <row r="66" spans="1:39" ht="13.5">
      <c r="A66" s="17"/>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9"/>
      <c r="AL66" s="40"/>
      <c r="AM66" s="40"/>
    </row>
    <row r="67" spans="1:39" ht="13.5">
      <c r="A67" s="20"/>
      <c r="B67" s="11" t="s">
        <v>26</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21"/>
      <c r="AL67" s="40"/>
      <c r="AM67" s="40"/>
    </row>
    <row r="68" spans="1:40" ht="13.5">
      <c r="A68" s="20"/>
      <c r="B68" s="5"/>
      <c r="C68" s="12" t="s">
        <v>23</v>
      </c>
      <c r="D68" s="1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21"/>
      <c r="AL68" s="40"/>
      <c r="AM68" s="40" t="s">
        <v>420</v>
      </c>
      <c r="AN68" s="69" t="s">
        <v>421</v>
      </c>
    </row>
    <row r="69" spans="1:41" ht="13.5">
      <c r="A69" s="20"/>
      <c r="B69" s="5"/>
      <c r="C69" s="120" t="s">
        <v>419</v>
      </c>
      <c r="D69" s="120"/>
      <c r="E69" s="120"/>
      <c r="F69" s="120"/>
      <c r="G69" s="120"/>
      <c r="H69" s="120"/>
      <c r="I69" s="120"/>
      <c r="J69" s="120"/>
      <c r="K69" s="120"/>
      <c r="L69" s="5"/>
      <c r="M69" s="199" t="s">
        <v>422</v>
      </c>
      <c r="N69" s="199"/>
      <c r="O69" s="199"/>
      <c r="P69" s="199"/>
      <c r="Q69" s="199"/>
      <c r="R69" s="5"/>
      <c r="S69" s="205"/>
      <c r="T69" s="205"/>
      <c r="U69" s="205"/>
      <c r="V69" s="205"/>
      <c r="W69" s="205"/>
      <c r="X69" s="205"/>
      <c r="Y69" s="205"/>
      <c r="Z69" s="205"/>
      <c r="AA69" s="205"/>
      <c r="AB69" s="5"/>
      <c r="AC69" s="205"/>
      <c r="AD69" s="205"/>
      <c r="AE69" s="205"/>
      <c r="AF69" s="205"/>
      <c r="AG69" s="205"/>
      <c r="AH69" s="205"/>
      <c r="AI69" s="205"/>
      <c r="AJ69" s="205"/>
      <c r="AK69" s="205"/>
      <c r="AL69" s="40"/>
      <c r="AM69" s="40" t="s">
        <v>423</v>
      </c>
      <c r="AN69" s="69" t="s">
        <v>424</v>
      </c>
      <c r="AO69" s="40" t="s">
        <v>425</v>
      </c>
    </row>
    <row r="70" spans="1:39" ht="13.5">
      <c r="A70" s="20"/>
      <c r="B70" s="5"/>
      <c r="C70" s="121"/>
      <c r="D70" s="121"/>
      <c r="E70" s="121"/>
      <c r="F70" s="121"/>
      <c r="G70" s="121"/>
      <c r="H70" s="121"/>
      <c r="I70" s="121"/>
      <c r="J70" s="121"/>
      <c r="K70" s="121"/>
      <c r="L70" s="5"/>
      <c r="M70" s="199"/>
      <c r="N70" s="199"/>
      <c r="O70" s="199"/>
      <c r="P70" s="199"/>
      <c r="Q70" s="199"/>
      <c r="R70" s="5"/>
      <c r="S70" s="205"/>
      <c r="T70" s="205"/>
      <c r="U70" s="205"/>
      <c r="V70" s="205"/>
      <c r="W70" s="205"/>
      <c r="X70" s="205"/>
      <c r="Y70" s="205"/>
      <c r="Z70" s="205"/>
      <c r="AA70" s="205"/>
      <c r="AB70" s="5"/>
      <c r="AC70" s="205"/>
      <c r="AD70" s="205"/>
      <c r="AE70" s="205"/>
      <c r="AF70" s="205"/>
      <c r="AG70" s="205"/>
      <c r="AH70" s="205"/>
      <c r="AI70" s="205"/>
      <c r="AJ70" s="205"/>
      <c r="AK70" s="205"/>
      <c r="AL70" s="40"/>
      <c r="AM70" s="40"/>
    </row>
    <row r="71" spans="1:37" ht="13.5">
      <c r="A71" s="20"/>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21"/>
    </row>
    <row r="72" spans="1:37" ht="13.5">
      <c r="A72" s="20"/>
      <c r="B72" s="11" t="s">
        <v>22</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21"/>
    </row>
    <row r="73" spans="1:37" ht="13.5">
      <c r="A73" s="20"/>
      <c r="B73" s="5"/>
      <c r="C73" s="12" t="s">
        <v>426</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21"/>
    </row>
    <row r="74" spans="1:37" ht="13.5">
      <c r="A74" s="20"/>
      <c r="B74" s="5"/>
      <c r="C74" s="120" t="s">
        <v>419</v>
      </c>
      <c r="D74" s="120"/>
      <c r="E74" s="120"/>
      <c r="F74" s="120"/>
      <c r="G74" s="120"/>
      <c r="H74" s="120"/>
      <c r="I74" s="120"/>
      <c r="J74" s="120"/>
      <c r="K74" s="120"/>
      <c r="L74" s="5"/>
      <c r="M74" s="5"/>
      <c r="N74" s="5"/>
      <c r="O74" s="5"/>
      <c r="P74" s="5"/>
      <c r="Q74" s="5"/>
      <c r="R74" s="5"/>
      <c r="S74" s="5"/>
      <c r="T74" s="5"/>
      <c r="U74" s="5"/>
      <c r="V74" s="5"/>
      <c r="W74" s="5"/>
      <c r="X74" s="5"/>
      <c r="Y74" s="5"/>
      <c r="Z74" s="5"/>
      <c r="AA74" s="5"/>
      <c r="AB74" s="5"/>
      <c r="AC74" s="5"/>
      <c r="AD74" s="5"/>
      <c r="AE74" s="5"/>
      <c r="AF74" s="5"/>
      <c r="AG74" s="5"/>
      <c r="AH74" s="5"/>
      <c r="AI74" s="5"/>
      <c r="AJ74" s="5"/>
      <c r="AK74" s="21"/>
    </row>
    <row r="75" spans="1:37" ht="13.5">
      <c r="A75" s="20"/>
      <c r="B75" s="5"/>
      <c r="C75" s="121"/>
      <c r="D75" s="121"/>
      <c r="E75" s="121"/>
      <c r="F75" s="121"/>
      <c r="G75" s="121"/>
      <c r="H75" s="121"/>
      <c r="I75" s="121"/>
      <c r="J75" s="121"/>
      <c r="K75" s="121"/>
      <c r="L75" s="5"/>
      <c r="M75" s="5"/>
      <c r="N75" s="5"/>
      <c r="O75" s="5"/>
      <c r="P75" s="5"/>
      <c r="Q75" s="5"/>
      <c r="R75" s="5"/>
      <c r="S75" s="5"/>
      <c r="T75" s="5"/>
      <c r="U75" s="5"/>
      <c r="V75" s="5"/>
      <c r="W75" s="5"/>
      <c r="X75" s="5"/>
      <c r="Y75" s="5"/>
      <c r="Z75" s="5"/>
      <c r="AA75" s="5"/>
      <c r="AB75" s="5"/>
      <c r="AC75" s="5"/>
      <c r="AD75" s="5"/>
      <c r="AE75" s="5"/>
      <c r="AF75" s="5"/>
      <c r="AG75" s="5"/>
      <c r="AH75" s="5"/>
      <c r="AI75" s="5"/>
      <c r="AJ75" s="5"/>
      <c r="AK75" s="21"/>
    </row>
    <row r="76" spans="1:37" ht="18.75">
      <c r="A76" s="20"/>
      <c r="B76" s="5"/>
      <c r="C76" s="53"/>
      <c r="D76" s="53"/>
      <c r="E76" s="53"/>
      <c r="F76" s="53"/>
      <c r="G76" s="53"/>
      <c r="H76" s="53"/>
      <c r="I76" s="53"/>
      <c r="J76" s="53"/>
      <c r="K76" s="53"/>
      <c r="L76" s="5"/>
      <c r="M76" s="5"/>
      <c r="N76" s="5"/>
      <c r="O76" s="5"/>
      <c r="P76" s="5"/>
      <c r="Q76" s="5"/>
      <c r="R76" s="5"/>
      <c r="S76" s="5"/>
      <c r="T76" s="5"/>
      <c r="U76" s="5"/>
      <c r="V76" s="5"/>
      <c r="W76" s="5"/>
      <c r="X76" s="5"/>
      <c r="Y76" s="5"/>
      <c r="Z76" s="5"/>
      <c r="AA76" s="5"/>
      <c r="AB76" s="5"/>
      <c r="AC76" s="5"/>
      <c r="AD76" s="5"/>
      <c r="AE76" s="5"/>
      <c r="AF76" s="5"/>
      <c r="AG76" s="5"/>
      <c r="AH76" s="5"/>
      <c r="AI76" s="5"/>
      <c r="AJ76" s="5"/>
      <c r="AK76" s="21"/>
    </row>
    <row r="77" spans="1:37" ht="13.5">
      <c r="A77" s="20"/>
      <c r="B77" s="11" t="s">
        <v>24</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21"/>
    </row>
    <row r="78" spans="1:37" ht="13.5">
      <c r="A78" s="20"/>
      <c r="B78" s="11"/>
      <c r="C78" s="12" t="s">
        <v>427</v>
      </c>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21"/>
    </row>
    <row r="79" spans="1:37" ht="13.5">
      <c r="A79" s="20"/>
      <c r="B79" s="5"/>
      <c r="C79" s="120" t="s">
        <v>419</v>
      </c>
      <c r="D79" s="120"/>
      <c r="E79" s="120"/>
      <c r="F79" s="120"/>
      <c r="G79" s="120"/>
      <c r="H79" s="120"/>
      <c r="I79" s="120"/>
      <c r="J79" s="120"/>
      <c r="K79" s="120"/>
      <c r="L79" s="5"/>
      <c r="M79" s="12"/>
      <c r="N79" s="5"/>
      <c r="O79" s="5"/>
      <c r="P79" s="5"/>
      <c r="Q79" s="5"/>
      <c r="R79" s="5"/>
      <c r="S79" s="5"/>
      <c r="T79" s="5"/>
      <c r="U79" s="5"/>
      <c r="V79" s="5"/>
      <c r="W79" s="5"/>
      <c r="X79" s="5"/>
      <c r="Y79" s="5"/>
      <c r="Z79" s="5"/>
      <c r="AA79" s="5"/>
      <c r="AB79" s="5"/>
      <c r="AC79" s="5"/>
      <c r="AD79" s="5"/>
      <c r="AE79" s="5"/>
      <c r="AF79" s="5"/>
      <c r="AG79" s="5"/>
      <c r="AH79" s="5"/>
      <c r="AI79" s="5"/>
      <c r="AJ79" s="5"/>
      <c r="AK79" s="21"/>
    </row>
    <row r="80" spans="1:37" ht="13.5">
      <c r="A80" s="20"/>
      <c r="B80" s="5"/>
      <c r="C80" s="121"/>
      <c r="D80" s="121"/>
      <c r="E80" s="121"/>
      <c r="F80" s="121"/>
      <c r="G80" s="121"/>
      <c r="H80" s="121"/>
      <c r="I80" s="121"/>
      <c r="J80" s="121"/>
      <c r="K80" s="121"/>
      <c r="L80" s="5"/>
      <c r="M80" s="5"/>
      <c r="N80" s="5"/>
      <c r="O80" s="5"/>
      <c r="P80" s="5"/>
      <c r="Q80" s="5"/>
      <c r="R80" s="5"/>
      <c r="S80" s="5"/>
      <c r="T80" s="5"/>
      <c r="U80" s="5"/>
      <c r="V80" s="5"/>
      <c r="W80" s="5"/>
      <c r="X80" s="5"/>
      <c r="Y80" s="5"/>
      <c r="Z80" s="5"/>
      <c r="AA80" s="5"/>
      <c r="AB80" s="5"/>
      <c r="AC80" s="5"/>
      <c r="AD80" s="5"/>
      <c r="AE80" s="5"/>
      <c r="AF80" s="5"/>
      <c r="AG80" s="5"/>
      <c r="AH80" s="5"/>
      <c r="AI80" s="5"/>
      <c r="AJ80" s="5"/>
      <c r="AK80" s="21"/>
    </row>
    <row r="81" spans="1:42" s="39" customFormat="1" ht="18.75">
      <c r="A81" s="54"/>
      <c r="B81" s="30"/>
      <c r="C81" s="53"/>
      <c r="D81" s="53"/>
      <c r="E81" s="53"/>
      <c r="F81" s="53"/>
      <c r="G81" s="53"/>
      <c r="H81" s="53"/>
      <c r="I81" s="53"/>
      <c r="J81" s="53"/>
      <c r="K81" s="53"/>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55"/>
      <c r="AN81" s="69"/>
      <c r="AO81" s="69"/>
      <c r="AP81" s="69"/>
    </row>
    <row r="82" spans="1:37" ht="13.5" customHeight="1">
      <c r="A82" s="20"/>
      <c r="B82" s="24" t="s">
        <v>25</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21"/>
    </row>
    <row r="83" spans="1:37" ht="13.5">
      <c r="A83" s="20"/>
      <c r="B83" s="5"/>
      <c r="C83" s="120" t="s">
        <v>419</v>
      </c>
      <c r="D83" s="120"/>
      <c r="E83" s="120"/>
      <c r="F83" s="120"/>
      <c r="G83" s="120"/>
      <c r="H83" s="120"/>
      <c r="I83" s="120"/>
      <c r="J83" s="120"/>
      <c r="K83" s="120"/>
      <c r="L83" s="5"/>
      <c r="M83" s="199" t="s">
        <v>422</v>
      </c>
      <c r="N83" s="199"/>
      <c r="O83" s="199"/>
      <c r="P83" s="199"/>
      <c r="Q83" s="199"/>
      <c r="R83" s="97" t="s">
        <v>439</v>
      </c>
      <c r="S83" s="97"/>
      <c r="T83" s="97"/>
      <c r="U83" s="97"/>
      <c r="V83" s="97"/>
      <c r="W83" s="97"/>
      <c r="X83" s="97"/>
      <c r="Y83" s="97"/>
      <c r="Z83" s="97"/>
      <c r="AA83" s="97"/>
      <c r="AB83" s="97"/>
      <c r="AC83" s="97"/>
      <c r="AD83" s="97"/>
      <c r="AE83" s="97"/>
      <c r="AF83" s="97"/>
      <c r="AG83" s="97"/>
      <c r="AH83" s="97"/>
      <c r="AI83" s="97"/>
      <c r="AJ83" s="97"/>
      <c r="AK83" s="117"/>
    </row>
    <row r="84" spans="1:37" ht="13.5">
      <c r="A84" s="22"/>
      <c r="B84" s="23"/>
      <c r="C84" s="198"/>
      <c r="D84" s="198"/>
      <c r="E84" s="198"/>
      <c r="F84" s="198"/>
      <c r="G84" s="198"/>
      <c r="H84" s="198"/>
      <c r="I84" s="198"/>
      <c r="J84" s="198"/>
      <c r="K84" s="198"/>
      <c r="L84" s="23"/>
      <c r="M84" s="200"/>
      <c r="N84" s="200"/>
      <c r="O84" s="200"/>
      <c r="P84" s="200"/>
      <c r="Q84" s="200"/>
      <c r="R84" s="118"/>
      <c r="S84" s="118"/>
      <c r="T84" s="118"/>
      <c r="U84" s="118"/>
      <c r="V84" s="118"/>
      <c r="W84" s="118"/>
      <c r="X84" s="118"/>
      <c r="Y84" s="118"/>
      <c r="Z84" s="118"/>
      <c r="AA84" s="118"/>
      <c r="AB84" s="118"/>
      <c r="AC84" s="118"/>
      <c r="AD84" s="118"/>
      <c r="AE84" s="118"/>
      <c r="AF84" s="118"/>
      <c r="AG84" s="118"/>
      <c r="AH84" s="118"/>
      <c r="AI84" s="118"/>
      <c r="AJ84" s="118"/>
      <c r="AK84" s="119"/>
    </row>
    <row r="85" spans="1:37" ht="13.5">
      <c r="A85" s="170" t="s">
        <v>27</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row>
    <row r="86" spans="1:37" ht="13.5">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row>
    <row r="87" spans="1:37" ht="13.5">
      <c r="A87" s="189" t="s">
        <v>28</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row>
    <row r="88" spans="1:37" ht="13.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row>
    <row r="89" spans="1:37" ht="13.5">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row>
    <row r="90" spans="1:37" ht="13.5" customHeight="1">
      <c r="A90" s="190" t="s">
        <v>29</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row>
    <row r="91" spans="1:37" ht="13.5">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row>
    <row r="92" spans="1:37" ht="13.5">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row>
    <row r="93" spans="1:37" ht="13.5">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row>
    <row r="94" spans="1:37" ht="13.5">
      <c r="A94" s="1"/>
      <c r="B94" s="2" t="s">
        <v>30</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3"/>
    </row>
    <row r="95" spans="1:37" ht="13.5">
      <c r="A95" s="4"/>
      <c r="B95" s="5"/>
      <c r="C95" s="5"/>
      <c r="D95" s="5"/>
      <c r="E95" s="25" t="s">
        <v>31</v>
      </c>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6"/>
    </row>
    <row r="96" spans="1:37" ht="13.5">
      <c r="A96" s="4"/>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6"/>
    </row>
    <row r="97" spans="1:37" ht="13.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6"/>
    </row>
    <row r="98" spans="1:37" ht="13.5">
      <c r="A98" s="4"/>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6"/>
    </row>
    <row r="99" spans="1:37" ht="13.5">
      <c r="A99" s="4"/>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6"/>
    </row>
    <row r="100" spans="1:37" ht="13.5">
      <c r="A100" s="4"/>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6"/>
    </row>
    <row r="101" spans="1:37" ht="13.5">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6"/>
    </row>
    <row r="102" spans="1:37" ht="13.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6"/>
    </row>
    <row r="103" spans="1:37" ht="13.5">
      <c r="A103" s="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6"/>
    </row>
    <row r="104" spans="1:37" ht="13.5">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6"/>
    </row>
    <row r="105" spans="1:37" ht="13.5">
      <c r="A105" s="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6"/>
    </row>
    <row r="106" spans="1:37" ht="13.5">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6"/>
    </row>
    <row r="107" spans="1:37" ht="13.5">
      <c r="A107" s="4"/>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6"/>
    </row>
    <row r="108" spans="1:37" ht="13.5">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6"/>
    </row>
    <row r="109" spans="1:37" ht="13.5">
      <c r="A109" s="4"/>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6"/>
    </row>
    <row r="110" spans="1:37" ht="13.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6"/>
    </row>
    <row r="111" spans="1:37" ht="13.5">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6"/>
    </row>
    <row r="112" spans="1:37" ht="13.5">
      <c r="A112" s="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6"/>
    </row>
    <row r="113" spans="1:37" ht="13.5">
      <c r="A113" s="4"/>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6"/>
    </row>
    <row r="114" spans="1:37" ht="13.5">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6"/>
    </row>
    <row r="115" spans="1:37" ht="13.5">
      <c r="A115" s="4"/>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6"/>
    </row>
    <row r="116" spans="1:37" ht="13.5">
      <c r="A116" s="4"/>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row>
    <row r="117" spans="1:37" ht="13.5">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6"/>
    </row>
    <row r="118" spans="1:37" ht="13.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6"/>
    </row>
    <row r="119" spans="1:37" ht="13.5">
      <c r="A119" s="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6"/>
    </row>
    <row r="120" spans="1:37" ht="13.5">
      <c r="A120" s="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6"/>
    </row>
    <row r="121" spans="1:37" ht="13.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9"/>
    </row>
    <row r="122" spans="1:37" ht="13.5" customHeight="1">
      <c r="A122" s="188" t="s">
        <v>825</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row>
    <row r="123" spans="1:37" ht="13.5">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row>
    <row r="124" spans="1:37" ht="13.5">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row>
    <row r="125" spans="1:37" ht="13.5">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row>
    <row r="126" spans="1:37" ht="13.5">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row>
    <row r="127" spans="1:37" ht="13.5">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row>
  </sheetData>
  <sheetProtection password="DF7A" sheet="1"/>
  <mergeCells count="71">
    <mergeCell ref="A122:AK127"/>
    <mergeCell ref="A90:AK93"/>
    <mergeCell ref="A60:K61"/>
    <mergeCell ref="A87:AK89"/>
    <mergeCell ref="C83:K84"/>
    <mergeCell ref="M83:Q84"/>
    <mergeCell ref="T60:AK61"/>
    <mergeCell ref="M69:Q70"/>
    <mergeCell ref="S69:AA70"/>
    <mergeCell ref="AC69:AK70"/>
    <mergeCell ref="C74:K75"/>
    <mergeCell ref="M64:AK64"/>
    <mergeCell ref="L58:S58"/>
    <mergeCell ref="A62:K63"/>
    <mergeCell ref="A56:K56"/>
    <mergeCell ref="A57:K57"/>
    <mergeCell ref="A85:AK86"/>
    <mergeCell ref="A59:K59"/>
    <mergeCell ref="C79:K80"/>
    <mergeCell ref="T53:U59"/>
    <mergeCell ref="L59:S59"/>
    <mergeCell ref="L62:AK63"/>
    <mergeCell ref="AG54:AK56"/>
    <mergeCell ref="L54:S54"/>
    <mergeCell ref="L55:S55"/>
    <mergeCell ref="L56:S56"/>
    <mergeCell ref="A55:K55"/>
    <mergeCell ref="L60:S61"/>
    <mergeCell ref="T47:AJ50"/>
    <mergeCell ref="AD54:AF56"/>
    <mergeCell ref="AD57:AF59"/>
    <mergeCell ref="A54:K54"/>
    <mergeCell ref="A58:K58"/>
    <mergeCell ref="AG57:AK59"/>
    <mergeCell ref="W56:AA57"/>
    <mergeCell ref="R83:AK84"/>
    <mergeCell ref="C69:K70"/>
    <mergeCell ref="Y40:AD40"/>
    <mergeCell ref="Y41:AD42"/>
    <mergeCell ref="L57:S57"/>
    <mergeCell ref="D48:L49"/>
    <mergeCell ref="L53:S53"/>
    <mergeCell ref="A53:K53"/>
    <mergeCell ref="B40:J40"/>
    <mergeCell ref="V53:AC53"/>
    <mergeCell ref="M40:U40"/>
    <mergeCell ref="AD53:AK53"/>
    <mergeCell ref="B41:J42"/>
    <mergeCell ref="M41:U42"/>
    <mergeCell ref="AD33:AE34"/>
    <mergeCell ref="AG33:AI34"/>
    <mergeCell ref="AJ33:AJ34"/>
    <mergeCell ref="K41:L42"/>
    <mergeCell ref="T33:AC34"/>
    <mergeCell ref="A1:AK3"/>
    <mergeCell ref="A4:AK6"/>
    <mergeCell ref="A8:AK12"/>
    <mergeCell ref="G24:J25"/>
    <mergeCell ref="D33:K34"/>
    <mergeCell ref="C24:E25"/>
    <mergeCell ref="AF33:AF34"/>
    <mergeCell ref="D29:F29"/>
    <mergeCell ref="H29:K29"/>
    <mergeCell ref="M29:R29"/>
    <mergeCell ref="D15:P16"/>
    <mergeCell ref="C26:AI28"/>
    <mergeCell ref="J18:Q20"/>
    <mergeCell ref="U18:AA20"/>
    <mergeCell ref="AD18:AJ20"/>
    <mergeCell ref="B18:I20"/>
    <mergeCell ref="F24:F25"/>
  </mergeCells>
  <dataValidations count="5">
    <dataValidation type="list" allowBlank="1" showInputMessage="1" showErrorMessage="1" sqref="L53:S53">
      <formula1>$AM$53:$AN$53</formula1>
    </dataValidation>
    <dataValidation type="list" allowBlank="1" showInputMessage="1" showErrorMessage="1" sqref="D33:K34">
      <formula1>$AL$31:$AL$32</formula1>
    </dataValidation>
    <dataValidation type="list" allowBlank="1" showInputMessage="1" showErrorMessage="1" sqref="C69:K70 C74:K75 C79:K80 C83:K84">
      <formula1>$AM$68:$AN$68</formula1>
    </dataValidation>
    <dataValidation type="list" allowBlank="1" showInputMessage="1" showErrorMessage="1" sqref="S69:AA70 AC69:AK70">
      <formula1>$AM$69:$AP$69</formula1>
    </dataValidation>
    <dataValidation type="list" allowBlank="1" showInputMessage="1" showErrorMessage="1" sqref="L60:S61">
      <formula1>$AN$61:$AP$61</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1" r:id="rId4"/>
  <headerFooter>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hiroki saito</dc:creator>
  <cp:keywords/>
  <dc:description/>
  <cp:lastModifiedBy>saito　hiroki</cp:lastModifiedBy>
  <cp:lastPrinted>2019-09-17T01:38:18Z</cp:lastPrinted>
  <dcterms:created xsi:type="dcterms:W3CDTF">2014-01-03T05:56:02Z</dcterms:created>
  <dcterms:modified xsi:type="dcterms:W3CDTF">2019-09-17T01:38:49Z</dcterms:modified>
  <cp:category/>
  <cp:version/>
  <cp:contentType/>
  <cp:contentStatus/>
</cp:coreProperties>
</file>